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9." sheetId="11" r:id="rId11"/>
    <sheet name="41." sheetId="12" r:id="rId12"/>
    <sheet name="42." sheetId="13" r:id="rId13"/>
    <sheet name="43." sheetId="14" r:id="rId14"/>
    <sheet name="44." sheetId="15" r:id="rId15"/>
    <sheet name="45." sheetId="16" r:id="rId16"/>
    <sheet name="47." sheetId="17" r:id="rId17"/>
    <sheet name="48." sheetId="18" r:id="rId18"/>
    <sheet name="61." sheetId="19" r:id="rId19"/>
    <sheet name="62." sheetId="20" r:id="rId20"/>
  </sheets>
  <definedNames/>
  <calcPr fullCalcOnLoad="1"/>
</workbook>
</file>

<file path=xl/sharedStrings.xml><?xml version="1.0" encoding="utf-8"?>
<sst xmlns="http://schemas.openxmlformats.org/spreadsheetml/2006/main" count="732" uniqueCount="337">
  <si>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</si>
  <si>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</si>
  <si>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</si>
  <si>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</si>
  <si>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</si>
  <si>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</si>
  <si>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</si>
  <si>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</si>
  <si>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</si>
  <si>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</si>
  <si>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</si>
  <si>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</si>
  <si>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</si>
  <si>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</si>
  <si>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</si>
  <si>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</si>
  <si>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</si>
  <si>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</si>
  <si>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</si>
  <si>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</si>
  <si>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</si>
  <si>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</si>
  <si>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</si>
  <si>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</si>
  <si>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</si>
  <si>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</si>
  <si>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</si>
  <si>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</si>
  <si>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</si>
  <si>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</si>
  <si>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</si>
  <si>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</si>
  <si>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</si>
  <si>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</si>
  <si>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</si>
  <si>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</si>
  <si>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</si>
  <si>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</si>
  <si>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</si>
  <si>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</si>
  <si>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</si>
  <si>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</si>
  <si>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</si>
  <si>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</si>
  <si>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</si>
  <si>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</si>
  <si>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</si>
  <si>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</si>
  <si>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</si>
  <si>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</si>
  <si>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</si>
  <si>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</si>
  <si>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</si>
  <si>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</si>
  <si>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</si>
  <si>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</si>
  <si>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</si>
  <si>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</si>
  <si>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</si>
  <si>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</si>
  <si>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</si>
  <si>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</si>
  <si>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</si>
  <si>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</si>
  <si>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</si>
  <si>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</si>
  <si>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</si>
  <si>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</si>
  <si>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</si>
  <si>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</si>
  <si>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</si>
  <si>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</si>
  <si>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</si>
  <si>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</si>
  <si>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</si>
  <si>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</si>
  <si>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</si>
  <si>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</si>
  <si>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</si>
  <si>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</si>
  <si>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</si>
  <si>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</si>
  <si>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</si>
  <si>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</si>
  <si>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</si>
  <si>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</si>
  <si>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</si>
  <si>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</si>
  <si>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33-011-1.1.1.1.1.1.1</t>
  </si>
  <si>
    <t>Válaszfal építése, égetett agyag-kerámia termékekből, normál elemekből, 60 mm falvastagságban, 300x200x60 mm-es méretű válaszfallapból, falazó, cementes mészhabarcsba falazva</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</si>
  <si>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</si>
  <si>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</si>
  <si>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</si>
  <si>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</si>
  <si>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</si>
  <si>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</si>
  <si>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</si>
  <si>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</si>
  <si>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</si>
  <si>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</si>
  <si>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</si>
  <si>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</si>
  <si>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</si>
  <si>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</si>
  <si>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</si>
  <si>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</si>
  <si>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</si>
  <si>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</si>
  <si>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</si>
  <si>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</si>
  <si>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</si>
  <si>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</si>
  <si>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</si>
  <si>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</si>
  <si>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</si>
  <si>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</si>
  <si>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</si>
  <si>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</si>
  <si>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</si>
  <si>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</si>
  <si>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</si>
  <si>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</si>
  <si>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</si>
  <si>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</si>
  <si>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</si>
  <si>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</si>
  <si>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</si>
  <si>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</si>
  <si>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</si>
  <si>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</si>
  <si>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</si>
  <si>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</si>
  <si>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</si>
  <si>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</si>
  <si>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</si>
  <si>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</si>
  <si>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</si>
  <si>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</si>
  <si>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</si>
  <si>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</si>
  <si>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</si>
  <si>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</si>
  <si>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41-003-101.1.1.1-0116331</t>
  </si>
  <si>
    <t>Egyszeres fedés sajtolt égetett agyag tetőcserepekkel, gyártótól és típustól független, rögzítés nélkül, 25-30° tetőhajlásszög között, CREATON Domino kerámia alapcserép 25,7×43,7 cm, NUANCE ® engóbozott rézvörös, borvörös, palaszürke, matt fekete</t>
  </si>
  <si>
    <t>41-003-119.4-0116649</t>
  </si>
  <si>
    <t>Sajtolt égetett agyag tetőcserepeknél taréjgerinc készítése gerinccseréppel, gerinccserép-rögzítővel, fésűs gerincelemmel, gerincszellőző-szalaggal (zárócserép alkalmazása szükséges) vagy kúpalátéttel, CREATON Domino kerámia kúpcserép, PD NUANCE ® engóbozott, minden szín</t>
  </si>
  <si>
    <t>41-003-119.11.1-0116649</t>
  </si>
  <si>
    <t>Sajtolt égetett agyag tetőcserepeknél élgerinc készítése, gerinccseréppel, gerinccserép-rögzítővel,gerincszellőző-szalaggal, fésűs gerincelemmel vagy kúpalátéttel, CREATON Domino kerámia kúpcserép, PD NUANCE ® engóbozott, minden szín</t>
  </si>
  <si>
    <t>41-003-119.11.2-0116646</t>
  </si>
  <si>
    <t>Sajtolt égetett agyag tetőcserepeknél élgerinc készítése, élgerincnél kezdő/záró gerinccserép vagy taréjgerincnél kezdő/záró gerincelem elhelyezése, CREATON Domino kerámia kezdőkúp harangszeggel, PD NUANCE ® engóbozott, minden szín</t>
  </si>
  <si>
    <t>41-003-119.11.3-0116701</t>
  </si>
  <si>
    <t>Sajtolt égetett agyag tetőcserepeknél élgerinc készítése, élgerinc és taréjgerinc csatlakozásnál 3 tengelyű elosztókúp elhelyezése, CREATON elosztókúp, 3 tengelyű NUANCE ® engóbozott, minden cseréptipus, minden szín</t>
  </si>
  <si>
    <t>41-003-119.19-0117124</t>
  </si>
  <si>
    <t>Sajtolt égetett agyag tetőcserepeknél kiegészítő rögzítővasalat elhelyezése, CREATON nemesacél kapocs vágott cseréphez, minden modellhez 13-17 mm</t>
  </si>
  <si>
    <t>41-003-119.19-0117071</t>
  </si>
  <si>
    <t>Sajtolt égetett agyag tetőcserepeknél kiegészítő rögzítővasalat elhelyezése, CREATON viharkapocs cink- alumínium 30/50-es, 40/50-es, 40/60-as lécezéshez, beakasztós (250 db/ doboz)</t>
  </si>
  <si>
    <t>41-003-119.21.1-0116337</t>
  </si>
  <si>
    <t>Sajtolt égetett agyag tetőcserepeknél kiszellőztetés, szellőzőcserép elhelyezése tetőfelületen, CREATON Domino kerámia szellőzőcserép 25,7×43,7 cm, szellőző keresztmetszet kb. 25 cm² NUANCE ® engóbozott, minden szín</t>
  </si>
  <si>
    <t>41-003-119.21.3-0116657</t>
  </si>
  <si>
    <t>Sajtolt égetett agyag tetőcserepeknél kiszellőztetés, műanyag fésűs szellőzőelem, fésűselem vagy szellőzőszalag elhelyezése eresznél, CREATON fésűs ereszszellőző elem, 1 m fekete, minden cseréptípushoz</t>
  </si>
  <si>
    <t>41-003-119.21.3-0117070</t>
  </si>
  <si>
    <t>Sajtolt égetett agyag tetőcserepeknél kiszellőztetés, műanyag fésűs szellőzőelem, fésűselem vagy szellőzőszalag elhelyezése eresznél, CREATON szellőző szalag, 5 m minden színben</t>
  </si>
  <si>
    <t>41-003-119.25-0116443</t>
  </si>
  <si>
    <t>Sajtolt égetett agyag tetőcserepeknél átmenőcserép elhelyezése, CREATON kerámia gázkémény átvezető cserép, NW 110 mm és NW 125 mm, EPDM mandzsettával, NUANCE ® engóbozott, minden cseréptípus, minden szín</t>
  </si>
  <si>
    <t>41-003-119.33-0116503</t>
  </si>
  <si>
    <t>Sajtolt égetett agyag tetőcserepeknél tetőkibúvó ablak elhelyezése, CREATON tetőkibuvó ablak 45 x 55 cm szigetelt, antracit, nyitási irány beállítható minden cseréptípushoz</t>
  </si>
  <si>
    <t>41-003-119.31.3-0116557</t>
  </si>
  <si>
    <t>Sajtolt égetett agyag tetőcserepeknél hófogók elhelyezése, biztonsági rács vagy lépcsőfok elhelyezése, CREATON rövid alumínium járórács rendszer 46 x 25 cm (2 db alapelem, 2 db járórács tartóval) minden cseréptipus, minden szín</t>
  </si>
  <si>
    <t>41-003-119.3-0116334</t>
  </si>
  <si>
    <t>Sajtolt égetett agyag tetőcserepeknél szegőzárócserép elhelyezése nagyhullámú tetőcserepeknél, CREATON Domino kerámia szegélycserép (bal/jobb) 25,7×43,7 cm, NUANCE ® engóbozott, minden szín</t>
  </si>
  <si>
    <t>41-003-119.31.2</t>
  </si>
  <si>
    <t>Sajtolt égetett agyag tetőcserepeknél fém hófogók elhelyezése</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</si>
  <si>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</si>
  <si>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</si>
  <si>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</si>
  <si>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</si>
  <si>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</si>
  <si>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</si>
  <si>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</si>
  <si>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</si>
  <si>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</si>
  <si>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</si>
  <si>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</si>
  <si>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</si>
  <si>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</si>
  <si>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</si>
  <si>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</si>
  <si>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</si>
  <si>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</si>
  <si>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</si>
  <si>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</si>
  <si>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</si>
  <si>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</si>
  <si>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</si>
  <si>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</si>
  <si>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</si>
  <si>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</si>
  <si>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</si>
  <si>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</si>
  <si>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</si>
  <si>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</si>
  <si>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</si>
  <si>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</si>
  <si>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</si>
  <si>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</si>
  <si>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</si>
  <si>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</si>
  <si>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</si>
  <si>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</si>
  <si>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</si>
  <si>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</si>
  <si>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</si>
  <si>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</si>
  <si>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</si>
  <si>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</si>
  <si>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</si>
  <si>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</si>
  <si>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</si>
  <si>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43-003-10.1.2.2-0993255</t>
  </si>
  <si>
    <t>Kétvízorros falfedés, egyenesvonalú kivitelben, színes műanyagbevonatú horganyzott acéllemezből, 51-100 cm kiterített szélességig, LINDAB Seamline FOP szegély tűzihorganyzott acél + Classic bevonat, standard színben, 0,5 mm vtg., kiterített szélesség: 651-700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</si>
  <si>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</si>
  <si>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</si>
  <si>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</si>
  <si>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5.5.</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</si>
  <si>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</si>
  <si>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5.6.</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</si>
  <si>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</si>
  <si>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5.1.</t>
  </si>
  <si>
    <t>44-001-2</t>
  </si>
  <si>
    <t>Schüco műanyag bejárati ajtó, kültéri, egyszárnyú, nyíló ötkamrás műanyag 8,4cm szélességgel és 7,6 cm vastagsággal, háromszoros ütközésű profilokkal, EPDM gumi tömítéssel külső oldalon antracit színű, belső oldalon fehér színű Konszignáció szerint, konszignációs szám: 5.2.</t>
  </si>
  <si>
    <t>44-001-3</t>
  </si>
  <si>
    <t>Erkélyajtó, toló-bukó,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5.3.</t>
  </si>
  <si>
    <t>44-001-4</t>
  </si>
  <si>
    <t>Műanyag ablak külső falban 75/150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5.7.</t>
  </si>
  <si>
    <t>44-001-5</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</si>
  <si>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5.8.</t>
  </si>
  <si>
    <t>44-001-6</t>
  </si>
  <si>
    <t>Műanyag sarok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5.9.</t>
  </si>
  <si>
    <t>44-001-7</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</si>
  <si>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5.10.</t>
  </si>
  <si>
    <t>44-001-8</t>
  </si>
  <si>
    <t>Műanyag ablak külső falban 90/150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5.11.</t>
  </si>
  <si>
    <t>44-001-9</t>
  </si>
  <si>
    <t>Műanyag ablak külső falban 250/60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5.12.</t>
  </si>
  <si>
    <t>44-001-10</t>
  </si>
  <si>
    <t>Műanyag ablak külső falban 150/240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5.13.</t>
  </si>
  <si>
    <t>44-001-11</t>
  </si>
  <si>
    <t>Műanyag ablak külső falban, 190/240 sorolt -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5.14.</t>
  </si>
  <si>
    <t>44-001-12</t>
  </si>
  <si>
    <t>Műanyag ablak külső falban, 205/240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5.15.</t>
  </si>
  <si>
    <t>44-001-13</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</si>
  <si>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5.16.</t>
  </si>
  <si>
    <t>44-001-14</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</si>
  <si>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5.17.</t>
  </si>
  <si>
    <t>44-001-18</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</si>
  <si>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</si>
  <si>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44-001-19</t>
  </si>
  <si>
    <t xml:space="preserve">Műanyagborítású keményhablemez könyöklő, belső oldalon, nyílászárókhoz </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</si>
  <si>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</si>
  <si>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</si>
  <si>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</si>
  <si>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</si>
  <si>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</si>
  <si>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</si>
  <si>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</si>
  <si>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</si>
  <si>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</si>
  <si>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</si>
  <si>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</si>
  <si>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</si>
  <si>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</si>
  <si>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</si>
  <si>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</si>
  <si>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</si>
  <si>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</si>
  <si>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</si>
  <si>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</si>
  <si>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</si>
  <si>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</si>
  <si>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</si>
  <si>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</si>
  <si>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</si>
  <si>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</si>
  <si>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</si>
  <si>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</si>
  <si>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</si>
  <si>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</si>
  <si>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</si>
  <si>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</si>
  <si>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</si>
  <si>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</si>
  <si>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</si>
  <si>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</si>
  <si>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</si>
  <si>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</si>
  <si>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</si>
  <si>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</si>
  <si>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</si>
  <si>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</si>
  <si>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</si>
  <si>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</si>
  <si>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</si>
  <si>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</si>
  <si>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</si>
  <si>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</si>
  <si>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</si>
  <si>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</si>
  <si>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</si>
  <si>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</si>
  <si>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</si>
  <si>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</si>
  <si>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</si>
  <si>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</si>
  <si>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</si>
  <si>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</si>
  <si>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</si>
  <si>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</si>
  <si>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</si>
  <si>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</si>
  <si>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</si>
  <si>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</si>
  <si>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</si>
  <si>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</si>
  <si>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</si>
  <si>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</si>
  <si>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</si>
  <si>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</si>
  <si>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</si>
  <si>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</si>
  <si>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- 5. LAKÁS</t>
  </si>
  <si>
    <t>9700 Szombathely, Szőllősi sétány</t>
  </si>
  <si>
    <t>Hrsz: 8665/1</t>
  </si>
  <si>
    <t>Költségvetés főösszesítő</t>
  </si>
  <si>
    <t>1 Építmény közvetlen költségei</t>
  </si>
  <si>
    <t>2.1 ÁFA vetítési alap</t>
  </si>
  <si>
    <t>2.2 ÁFA</t>
  </si>
  <si>
    <t>3 A munka ára (HUF)</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</si>
</sst>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1"/>
    </font>
    <font>
      <sz val="10"/>
      <name val="Times New Roman"/>
      <family val="1"/>
    </font>
    <font>
      <b/>
      <sz val="11"/>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12">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tabSelected="1" zoomScalePageLayoutView="0" workbookViewId="0" topLeftCell="A1">
      <selection activeCell="B21" sqref="B21"/>
    </sheetView>
  </sheetViews>
  <sheetFormatPr defaultColWidth="9.140625" defaultRowHeight="12.75"/>
  <cols>
    <col min="1" max="1" width="47.28125" style="0" customWidth="1"/>
    <col min="2" max="2" width="11.8515625" style="0" customWidth="1"/>
    <col min="3" max="4" width="15.421875" style="0" customWidth="1"/>
  </cols>
  <sheetData>
    <row r="1" spans="1:3" ht="12.75">
      <c r="A1" s="4" t="s">
        <v>329</v>
      </c>
      <c r="C1" s="4"/>
    </row>
    <row r="2" ht="12.75">
      <c r="A2" s="4" t="s">
        <v>330</v>
      </c>
    </row>
    <row r="3" ht="12.75">
      <c r="A3" s="4" t="s">
        <v>331</v>
      </c>
    </row>
    <row r="5" ht="12.75">
      <c r="C5" s="3"/>
    </row>
    <row r="7" spans="1:4" ht="18.75">
      <c r="A7" s="11" t="s">
        <v>332</v>
      </c>
      <c r="B7" s="11"/>
      <c r="C7" s="11"/>
      <c r="D7" s="11"/>
    </row>
    <row r="8" spans="1:4" ht="12.75">
      <c r="A8" s="1" t="s">
        <v>1</v>
      </c>
      <c r="B8" s="2"/>
      <c r="C8" s="2" t="s">
        <v>2</v>
      </c>
      <c r="D8" s="2" t="s">
        <v>3</v>
      </c>
    </row>
    <row r="9" spans="1:4" ht="12.75">
      <c r="A9" s="3" t="s">
        <v>333</v>
      </c>
      <c r="C9" s="4">
        <f>'Munkanem összesítő'!C20</f>
        <v>0</v>
      </c>
      <c r="D9" s="4">
        <f>'Munkanem összesítő'!D20</f>
        <v>0</v>
      </c>
    </row>
    <row r="10" spans="1:4" ht="12.75">
      <c r="A10" s="3" t="s">
        <v>334</v>
      </c>
      <c r="C10" s="10">
        <f>ROUND(C9+D9,0)</f>
        <v>0</v>
      </c>
      <c r="D10" s="10"/>
    </row>
    <row r="11" spans="1:4" ht="12.75">
      <c r="A11" s="3" t="s">
        <v>335</v>
      </c>
      <c r="B11" s="8">
        <v>0</v>
      </c>
      <c r="C11" s="10">
        <f>ROUND(C10*B11,0)</f>
        <v>0</v>
      </c>
      <c r="D11" s="10"/>
    </row>
    <row r="12" spans="1:4" s="6" customFormat="1" ht="14.25">
      <c r="A12" s="6" t="s">
        <v>336</v>
      </c>
      <c r="C12" s="9">
        <f>ROUND(C11+C10,0)</f>
        <v>0</v>
      </c>
      <c r="D12" s="9"/>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8"/>
  <sheetViews>
    <sheetView zoomScalePageLayoutView="0" workbookViewId="0" topLeftCell="A1">
      <selection activeCell="G6" sqref="G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119</v>
      </c>
      <c r="C2" s="3" t="s">
        <v>120</v>
      </c>
      <c r="D2" s="4">
        <v>278.6</v>
      </c>
      <c r="E2" s="3" t="s">
        <v>17</v>
      </c>
      <c r="F2" s="3"/>
      <c r="G2" s="3"/>
      <c r="H2" s="4">
        <f>ROUND(F2*D2,0)</f>
        <v>0</v>
      </c>
      <c r="I2" s="4">
        <f>ROUND(G2*D2,0)</f>
        <v>0</v>
      </c>
      <c r="J2" s="5" t="s">
        <v>18</v>
      </c>
    </row>
    <row r="3" spans="1:10" ht="38.25">
      <c r="A3" s="3">
        <v>2</v>
      </c>
      <c r="B3" s="4" t="s">
        <v>121</v>
      </c>
      <c r="C3" s="3" t="s">
        <v>122</v>
      </c>
      <c r="D3" s="4">
        <v>138.59</v>
      </c>
      <c r="E3" s="3" t="s">
        <v>17</v>
      </c>
      <c r="F3" s="3"/>
      <c r="G3" s="3"/>
      <c r="H3" s="4">
        <f>ROUND(F3*D3,0)</f>
        <v>0</v>
      </c>
      <c r="I3" s="4">
        <f>ROUND(G3*D3,0)</f>
        <v>0</v>
      </c>
      <c r="J3" s="5" t="s">
        <v>18</v>
      </c>
    </row>
    <row r="4" spans="1:10" ht="63.75">
      <c r="A4" s="3">
        <v>3</v>
      </c>
      <c r="B4" s="4" t="s">
        <v>123</v>
      </c>
      <c r="C4" s="3" t="s">
        <v>124</v>
      </c>
      <c r="D4" s="4">
        <v>278.6</v>
      </c>
      <c r="E4" s="3" t="s">
        <v>17</v>
      </c>
      <c r="F4" s="3"/>
      <c r="G4" s="3"/>
      <c r="H4" s="4">
        <f>ROUND(F4*D4,0)</f>
        <v>0</v>
      </c>
      <c r="I4" s="4">
        <f>ROUND(G4*D4,0)</f>
        <v>0</v>
      </c>
      <c r="J4" s="5"/>
    </row>
    <row r="5" spans="1:10" ht="76.5">
      <c r="A5" s="3">
        <v>4</v>
      </c>
      <c r="B5" s="4" t="s">
        <v>125</v>
      </c>
      <c r="C5" s="3" t="s">
        <v>126</v>
      </c>
      <c r="D5" s="4">
        <v>244.27</v>
      </c>
      <c r="E5" s="3" t="s">
        <v>17</v>
      </c>
      <c r="F5" s="3"/>
      <c r="G5" s="3"/>
      <c r="H5" s="4">
        <f>ROUND(F5*D5,0)</f>
        <v>0</v>
      </c>
      <c r="I5" s="4">
        <f>ROUND(G5*D5,0)</f>
        <v>0</v>
      </c>
      <c r="J5" s="5" t="s">
        <v>18</v>
      </c>
    </row>
    <row r="6" spans="1:10" ht="89.25">
      <c r="A6" s="3">
        <v>5</v>
      </c>
      <c r="B6" s="4" t="s">
        <v>127</v>
      </c>
      <c r="C6" s="3" t="s">
        <v>128</v>
      </c>
      <c r="D6" s="4">
        <v>125.59</v>
      </c>
      <c r="E6" s="3" t="s">
        <v>17</v>
      </c>
      <c r="F6" s="3"/>
      <c r="G6" s="3"/>
      <c r="H6" s="4">
        <f>ROUND(F6*D6,0)</f>
        <v>0</v>
      </c>
      <c r="I6" s="4">
        <f>ROUND(G6*D6,0)</f>
        <v>0</v>
      </c>
      <c r="J6" s="5"/>
    </row>
    <row r="7" spans="1:10" ht="76.5">
      <c r="A7" s="3">
        <v>6</v>
      </c>
      <c r="B7" s="4" t="s">
        <v>129</v>
      </c>
      <c r="C7" s="3" t="s">
        <v>130</v>
      </c>
      <c r="D7" s="4">
        <v>13</v>
      </c>
      <c r="E7" s="3" t="s">
        <v>17</v>
      </c>
      <c r="F7" s="3"/>
      <c r="G7" s="3"/>
      <c r="H7" s="4">
        <f>ROUND(F7*D7,0)</f>
        <v>0</v>
      </c>
      <c r="I7" s="4">
        <f>ROUND(G7*D7,0)</f>
        <v>0</v>
      </c>
      <c r="J7" s="5" t="s">
        <v>18</v>
      </c>
    </row>
    <row r="8" spans="3:9" s="6" customFormat="1" ht="14.25">
      <c r="C8" s="6" t="s">
        <v>25</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&amp;CVakolás és rabicolás</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G3" sqref="G3"/>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133</v>
      </c>
      <c r="C2" s="3" t="s">
        <v>134</v>
      </c>
      <c r="D2" s="4">
        <v>94.47</v>
      </c>
      <c r="E2" s="3" t="s">
        <v>17</v>
      </c>
      <c r="F2" s="3"/>
      <c r="G2" s="3"/>
      <c r="H2" s="4">
        <f>ROUND(F2*D2,0)</f>
        <v>0</v>
      </c>
      <c r="I2" s="4">
        <f>ROUND(G2*D2,0)</f>
        <v>0</v>
      </c>
      <c r="J2" s="5"/>
    </row>
    <row r="3" spans="1:10" ht="127.5">
      <c r="A3" s="3">
        <v>2</v>
      </c>
      <c r="B3" s="4" t="s">
        <v>133</v>
      </c>
      <c r="C3" s="3" t="s">
        <v>135</v>
      </c>
      <c r="D3" s="4">
        <v>8.69</v>
      </c>
      <c r="E3" s="3" t="s">
        <v>17</v>
      </c>
      <c r="F3" s="3"/>
      <c r="G3" s="3"/>
      <c r="H3" s="4">
        <f>ROUND(F3*D3,0)</f>
        <v>0</v>
      </c>
      <c r="I3" s="4">
        <f>ROUND(G3*D3,0)</f>
        <v>0</v>
      </c>
      <c r="J3" s="5"/>
    </row>
    <row r="4" spans="1:10" ht="51">
      <c r="A4" s="3">
        <v>3</v>
      </c>
      <c r="B4" s="4" t="s">
        <v>136</v>
      </c>
      <c r="C4" s="3" t="s">
        <v>137</v>
      </c>
      <c r="D4" s="4">
        <v>3.63</v>
      </c>
      <c r="E4" s="3" t="s">
        <v>17</v>
      </c>
      <c r="F4" s="3"/>
      <c r="G4" s="3"/>
      <c r="H4" s="4">
        <f>ROUND(F4*D4,0)</f>
        <v>0</v>
      </c>
      <c r="I4" s="4">
        <f>ROUND(G4*D4,0)</f>
        <v>0</v>
      </c>
      <c r="J4" s="5"/>
    </row>
    <row r="5" spans="1:10" ht="114.75">
      <c r="A5" s="3">
        <v>4</v>
      </c>
      <c r="B5" s="4" t="s">
        <v>138</v>
      </c>
      <c r="C5" s="3" t="s">
        <v>139</v>
      </c>
      <c r="D5" s="4">
        <v>26.25</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&amp;CSzárazépítés</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
      <selection activeCell="G4" sqref="G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142</v>
      </c>
      <c r="C2" s="3" t="s">
        <v>143</v>
      </c>
      <c r="D2" s="4">
        <v>158</v>
      </c>
      <c r="E2" s="3" t="s">
        <v>17</v>
      </c>
      <c r="F2" s="3"/>
      <c r="G2" s="3"/>
      <c r="H2" s="4">
        <f>ROUND(F2*D2,0)</f>
        <v>0</v>
      </c>
      <c r="I2" s="4">
        <f>ROUND(G2*D2,0)</f>
        <v>0</v>
      </c>
      <c r="J2" s="5" t="s">
        <v>18</v>
      </c>
    </row>
    <row r="3" spans="1:10" ht="89.25">
      <c r="A3" s="3">
        <v>2</v>
      </c>
      <c r="B3" s="4" t="s">
        <v>144</v>
      </c>
      <c r="C3" s="3" t="s">
        <v>145</v>
      </c>
      <c r="D3" s="4">
        <v>7</v>
      </c>
      <c r="E3" s="3" t="s">
        <v>100</v>
      </c>
      <c r="F3" s="3"/>
      <c r="G3" s="3"/>
      <c r="H3" s="4">
        <f>ROUND(F3*D3,0)</f>
        <v>0</v>
      </c>
      <c r="I3" s="4">
        <f>ROUND(G3*D3,0)</f>
        <v>0</v>
      </c>
      <c r="J3" s="5" t="s">
        <v>18</v>
      </c>
    </row>
    <row r="4" spans="1:10" ht="76.5">
      <c r="A4" s="3">
        <v>3</v>
      </c>
      <c r="B4" s="4" t="s">
        <v>146</v>
      </c>
      <c r="C4" s="3" t="s">
        <v>147</v>
      </c>
      <c r="D4" s="4">
        <v>26.06</v>
      </c>
      <c r="E4" s="3" t="s">
        <v>100</v>
      </c>
      <c r="F4" s="3"/>
      <c r="G4" s="3"/>
      <c r="H4" s="4">
        <f>ROUND(F4*D4,0)</f>
        <v>0</v>
      </c>
      <c r="I4" s="4">
        <f>ROUND(G4*D4,0)</f>
        <v>0</v>
      </c>
      <c r="J4" s="5" t="s">
        <v>18</v>
      </c>
    </row>
    <row r="5" spans="1:10" ht="76.5">
      <c r="A5" s="3">
        <v>4</v>
      </c>
      <c r="B5" s="4" t="s">
        <v>148</v>
      </c>
      <c r="C5" s="3" t="s">
        <v>149</v>
      </c>
      <c r="D5" s="4">
        <v>3</v>
      </c>
      <c r="E5" s="3" t="s">
        <v>41</v>
      </c>
      <c r="F5" s="3"/>
      <c r="G5" s="3"/>
      <c r="H5" s="4">
        <f>ROUND(F5*D5,0)</f>
        <v>0</v>
      </c>
      <c r="I5" s="4">
        <f>ROUND(G5*D5,0)</f>
        <v>0</v>
      </c>
      <c r="J5" s="5" t="s">
        <v>18</v>
      </c>
    </row>
    <row r="6" spans="1:10" ht="76.5">
      <c r="A6" s="3">
        <v>5</v>
      </c>
      <c r="B6" s="4" t="s">
        <v>150</v>
      </c>
      <c r="C6" s="3" t="s">
        <v>151</v>
      </c>
      <c r="D6" s="4">
        <v>2</v>
      </c>
      <c r="E6" s="3" t="s">
        <v>41</v>
      </c>
      <c r="F6" s="3"/>
      <c r="G6" s="3"/>
      <c r="H6" s="4">
        <f>ROUND(F6*D6,0)</f>
        <v>0</v>
      </c>
      <c r="I6" s="4">
        <f>ROUND(G6*D6,0)</f>
        <v>0</v>
      </c>
      <c r="J6" s="5" t="s">
        <v>18</v>
      </c>
    </row>
    <row r="7" spans="1:10" ht="51">
      <c r="A7" s="3">
        <v>6</v>
      </c>
      <c r="B7" s="4" t="s">
        <v>152</v>
      </c>
      <c r="C7" s="3" t="s">
        <v>153</v>
      </c>
      <c r="D7" s="4">
        <v>210</v>
      </c>
      <c r="E7" s="3" t="s">
        <v>41</v>
      </c>
      <c r="F7" s="3"/>
      <c r="G7" s="3"/>
      <c r="H7" s="4">
        <f>ROUND(F7*D7,0)</f>
        <v>0</v>
      </c>
      <c r="I7" s="4">
        <f>ROUND(G7*D7,0)</f>
        <v>0</v>
      </c>
      <c r="J7" s="5" t="s">
        <v>18</v>
      </c>
    </row>
    <row r="8" spans="1:10" ht="63.75">
      <c r="A8" s="3">
        <v>7</v>
      </c>
      <c r="B8" s="4" t="s">
        <v>154</v>
      </c>
      <c r="C8" s="3" t="s">
        <v>155</v>
      </c>
      <c r="D8" s="4">
        <v>625</v>
      </c>
      <c r="E8" s="3" t="s">
        <v>41</v>
      </c>
      <c r="F8" s="3"/>
      <c r="G8" s="3"/>
      <c r="H8" s="4">
        <f>ROUND(F8*D8,0)</f>
        <v>0</v>
      </c>
      <c r="I8" s="4">
        <f>ROUND(G8*D8,0)</f>
        <v>0</v>
      </c>
      <c r="J8" s="5" t="s">
        <v>18</v>
      </c>
    </row>
    <row r="9" spans="1:10" ht="76.5">
      <c r="A9" s="3">
        <v>8</v>
      </c>
      <c r="B9" s="4" t="s">
        <v>156</v>
      </c>
      <c r="C9" s="3" t="s">
        <v>157</v>
      </c>
      <c r="D9" s="4">
        <v>44</v>
      </c>
      <c r="E9" s="3" t="s">
        <v>41</v>
      </c>
      <c r="F9" s="3"/>
      <c r="G9" s="3"/>
      <c r="H9" s="4">
        <f>ROUND(F9*D9,0)</f>
        <v>0</v>
      </c>
      <c r="I9" s="4">
        <f>ROUND(G9*D9,0)</f>
        <v>0</v>
      </c>
      <c r="J9" s="5" t="s">
        <v>18</v>
      </c>
    </row>
    <row r="10" spans="1:10" ht="63.75">
      <c r="A10" s="3">
        <v>9</v>
      </c>
      <c r="B10" s="4" t="s">
        <v>158</v>
      </c>
      <c r="C10" s="3" t="s">
        <v>159</v>
      </c>
      <c r="D10" s="4">
        <v>40.2</v>
      </c>
      <c r="E10" s="3" t="s">
        <v>100</v>
      </c>
      <c r="F10" s="3"/>
      <c r="G10" s="3"/>
      <c r="H10" s="4">
        <f>ROUND(F10*D10,0)</f>
        <v>0</v>
      </c>
      <c r="I10" s="4">
        <f>ROUND(G10*D10,0)</f>
        <v>0</v>
      </c>
      <c r="J10" s="5" t="s">
        <v>18</v>
      </c>
    </row>
    <row r="11" spans="1:10" ht="63.75">
      <c r="A11" s="3">
        <v>10</v>
      </c>
      <c r="B11" s="4" t="s">
        <v>160</v>
      </c>
      <c r="C11" s="3" t="s">
        <v>161</v>
      </c>
      <c r="D11" s="4">
        <v>40.2</v>
      </c>
      <c r="E11" s="3" t="s">
        <v>100</v>
      </c>
      <c r="F11" s="3"/>
      <c r="G11" s="3"/>
      <c r="H11" s="4">
        <f>ROUND(F11*D11,0)</f>
        <v>0</v>
      </c>
      <c r="I11" s="4">
        <f>ROUND(G11*D11,0)</f>
        <v>0</v>
      </c>
      <c r="J11" s="5" t="s">
        <v>18</v>
      </c>
    </row>
    <row r="12" spans="1:10" ht="76.5">
      <c r="A12" s="3">
        <v>11</v>
      </c>
      <c r="B12" s="4" t="s">
        <v>162</v>
      </c>
      <c r="C12" s="3" t="s">
        <v>163</v>
      </c>
      <c r="D12" s="4">
        <v>1</v>
      </c>
      <c r="E12" s="3" t="s">
        <v>41</v>
      </c>
      <c r="F12" s="3"/>
      <c r="G12" s="3"/>
      <c r="H12" s="4">
        <f>ROUND(F12*D12,0)</f>
        <v>0</v>
      </c>
      <c r="I12" s="4">
        <f>ROUND(G12*D12,0)</f>
        <v>0</v>
      </c>
      <c r="J12" s="5" t="s">
        <v>18</v>
      </c>
    </row>
    <row r="13" spans="1:10" ht="63.75">
      <c r="A13" s="3">
        <v>12</v>
      </c>
      <c r="B13" s="4" t="s">
        <v>164</v>
      </c>
      <c r="C13" s="3" t="s">
        <v>165</v>
      </c>
      <c r="D13" s="4">
        <v>1</v>
      </c>
      <c r="E13" s="3" t="s">
        <v>41</v>
      </c>
      <c r="F13" s="3"/>
      <c r="G13" s="3"/>
      <c r="H13" s="4">
        <f>ROUND(F13*D13,0)</f>
        <v>0</v>
      </c>
      <c r="I13" s="4">
        <f>ROUND(G13*D13,0)</f>
        <v>0</v>
      </c>
      <c r="J13" s="5" t="s">
        <v>18</v>
      </c>
    </row>
    <row r="14" spans="1:10" ht="76.5">
      <c r="A14" s="3">
        <v>13</v>
      </c>
      <c r="B14" s="4" t="s">
        <v>166</v>
      </c>
      <c r="C14" s="3" t="s">
        <v>167</v>
      </c>
      <c r="D14" s="4">
        <v>1</v>
      </c>
      <c r="E14" s="3" t="s">
        <v>41</v>
      </c>
      <c r="F14" s="3"/>
      <c r="G14" s="3"/>
      <c r="H14" s="4">
        <f>ROUND(F14*D14,0)</f>
        <v>0</v>
      </c>
      <c r="I14" s="4">
        <f>ROUND(G14*D14,0)</f>
        <v>0</v>
      </c>
      <c r="J14" s="5" t="s">
        <v>18</v>
      </c>
    </row>
    <row r="15" spans="1:10" ht="63.75">
      <c r="A15" s="3">
        <v>14</v>
      </c>
      <c r="B15" s="4" t="s">
        <v>168</v>
      </c>
      <c r="C15" s="3" t="s">
        <v>169</v>
      </c>
      <c r="D15" s="4">
        <v>2</v>
      </c>
      <c r="E15" s="3" t="s">
        <v>41</v>
      </c>
      <c r="F15" s="3"/>
      <c r="G15" s="3"/>
      <c r="H15" s="4">
        <f>ROUND(F15*D15,0)</f>
        <v>0</v>
      </c>
      <c r="I15" s="4">
        <f>ROUND(G15*D15,0)</f>
        <v>0</v>
      </c>
      <c r="J15" s="5" t="s">
        <v>18</v>
      </c>
    </row>
    <row r="16" spans="1:10" ht="25.5">
      <c r="A16" s="3">
        <v>15</v>
      </c>
      <c r="B16" s="4" t="s">
        <v>170</v>
      </c>
      <c r="C16" s="3" t="s">
        <v>171</v>
      </c>
      <c r="D16" s="4">
        <v>179</v>
      </c>
      <c r="E16" s="3" t="s">
        <v>41</v>
      </c>
      <c r="F16" s="3"/>
      <c r="G16" s="3"/>
      <c r="H16" s="4">
        <f>ROUND(F16*D16,0)</f>
        <v>0</v>
      </c>
      <c r="I16" s="4">
        <f>ROUND(G16*D16,0)</f>
        <v>0</v>
      </c>
      <c r="J16" s="5"/>
    </row>
    <row r="17" spans="3:9" s="6" customFormat="1" ht="14.25">
      <c r="C17" s="6" t="s">
        <v>25</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&amp;CTetőfedés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
      <selection activeCell="G5" sqref="G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174</v>
      </c>
      <c r="C2" s="3" t="s">
        <v>175</v>
      </c>
      <c r="D2" s="4">
        <v>34.33</v>
      </c>
      <c r="E2" s="3" t="s">
        <v>17</v>
      </c>
      <c r="F2" s="3"/>
      <c r="G2" s="3"/>
      <c r="H2" s="4">
        <f>ROUND(F2*D2,0)</f>
        <v>0</v>
      </c>
      <c r="I2" s="4">
        <f>ROUND(G2*D2,0)</f>
        <v>0</v>
      </c>
      <c r="J2" s="5" t="s">
        <v>18</v>
      </c>
    </row>
    <row r="3" spans="1:10" ht="89.25">
      <c r="A3" s="3">
        <v>2</v>
      </c>
      <c r="B3" s="4" t="s">
        <v>176</v>
      </c>
      <c r="C3" s="3" t="s">
        <v>177</v>
      </c>
      <c r="D3" s="4">
        <v>28.59</v>
      </c>
      <c r="E3" s="3" t="s">
        <v>17</v>
      </c>
      <c r="F3" s="3"/>
      <c r="G3" s="3"/>
      <c r="H3" s="4">
        <f>ROUND(F3*D3,0)</f>
        <v>0</v>
      </c>
      <c r="I3" s="4">
        <f>ROUND(G3*D3,0)</f>
        <v>0</v>
      </c>
      <c r="J3" s="5" t="s">
        <v>18</v>
      </c>
    </row>
    <row r="4" spans="1:10" ht="76.5">
      <c r="A4" s="3">
        <v>3</v>
      </c>
      <c r="B4" s="4" t="s">
        <v>178</v>
      </c>
      <c r="C4" s="3" t="s">
        <v>179</v>
      </c>
      <c r="D4" s="4">
        <v>67.36</v>
      </c>
      <c r="E4" s="3" t="s">
        <v>17</v>
      </c>
      <c r="F4" s="3"/>
      <c r="G4" s="3"/>
      <c r="H4" s="4">
        <f>ROUND(F4*D4,0)</f>
        <v>0</v>
      </c>
      <c r="I4" s="4">
        <f>ROUND(G4*D4,0)</f>
        <v>0</v>
      </c>
      <c r="J4" s="5" t="s">
        <v>18</v>
      </c>
    </row>
    <row r="5" spans="1:10" ht="76.5">
      <c r="A5" s="3">
        <v>4</v>
      </c>
      <c r="B5" s="4" t="s">
        <v>180</v>
      </c>
      <c r="C5" s="3" t="s">
        <v>181</v>
      </c>
      <c r="D5" s="4">
        <v>8.69</v>
      </c>
      <c r="E5" s="3" t="s">
        <v>17</v>
      </c>
      <c r="F5" s="3"/>
      <c r="G5" s="3"/>
      <c r="H5" s="4">
        <f>ROUND(F5*D5,0)</f>
        <v>0</v>
      </c>
      <c r="I5" s="4">
        <f>ROUND(G5*D5,0)</f>
        <v>0</v>
      </c>
      <c r="J5" s="5" t="s">
        <v>18</v>
      </c>
    </row>
    <row r="6" spans="1:10" ht="89.25">
      <c r="A6" s="3">
        <v>5</v>
      </c>
      <c r="B6" s="4" t="s">
        <v>182</v>
      </c>
      <c r="C6" s="3" t="s">
        <v>183</v>
      </c>
      <c r="D6" s="4">
        <v>67.36</v>
      </c>
      <c r="E6" s="3" t="s">
        <v>17</v>
      </c>
      <c r="F6" s="3"/>
      <c r="G6" s="3"/>
      <c r="H6" s="4">
        <f>ROUND(F6*D6,0)</f>
        <v>0</v>
      </c>
      <c r="I6" s="4">
        <f>ROUND(G6*D6,0)</f>
        <v>0</v>
      </c>
      <c r="J6" s="5" t="s">
        <v>18</v>
      </c>
    </row>
    <row r="7" spans="1:10" ht="102">
      <c r="A7" s="3">
        <v>6</v>
      </c>
      <c r="B7" s="4" t="s">
        <v>184</v>
      </c>
      <c r="C7" s="3" t="s">
        <v>185</v>
      </c>
      <c r="D7" s="4">
        <v>34.33</v>
      </c>
      <c r="E7" s="3" t="s">
        <v>17</v>
      </c>
      <c r="F7" s="3"/>
      <c r="G7" s="3"/>
      <c r="H7" s="4">
        <f>ROUND(F7*D7,0)</f>
        <v>0</v>
      </c>
      <c r="I7" s="4">
        <f>ROUND(G7*D7,0)</f>
        <v>0</v>
      </c>
      <c r="J7" s="5" t="s">
        <v>18</v>
      </c>
    </row>
    <row r="8" spans="1:10" ht="102">
      <c r="A8" s="3">
        <v>7</v>
      </c>
      <c r="B8" s="4" t="s">
        <v>186</v>
      </c>
      <c r="C8" s="3" t="s">
        <v>187</v>
      </c>
      <c r="D8" s="4">
        <v>67.36</v>
      </c>
      <c r="E8" s="3" t="s">
        <v>17</v>
      </c>
      <c r="F8" s="3"/>
      <c r="G8" s="3"/>
      <c r="H8" s="4">
        <f>ROUND(F8*D8,0)</f>
        <v>0</v>
      </c>
      <c r="I8" s="4">
        <f>ROUND(G8*D8,0)</f>
        <v>0</v>
      </c>
      <c r="J8" s="5" t="s">
        <v>18</v>
      </c>
    </row>
    <row r="9" spans="1:10" ht="102">
      <c r="A9" s="3">
        <v>8</v>
      </c>
      <c r="B9" s="4" t="s">
        <v>188</v>
      </c>
      <c r="C9" s="3" t="s">
        <v>189</v>
      </c>
      <c r="D9" s="4">
        <v>47.2</v>
      </c>
      <c r="E9" s="3" t="s">
        <v>100</v>
      </c>
      <c r="F9" s="3"/>
      <c r="G9" s="3"/>
      <c r="H9" s="4">
        <f>ROUND(F9*D9,0)</f>
        <v>0</v>
      </c>
      <c r="I9" s="4">
        <f>ROUND(G9*D9,0)</f>
        <v>0</v>
      </c>
      <c r="J9" s="5" t="s">
        <v>18</v>
      </c>
    </row>
    <row r="10" spans="1:10" ht="102">
      <c r="A10" s="3">
        <v>9</v>
      </c>
      <c r="B10" s="4" t="s">
        <v>190</v>
      </c>
      <c r="C10" s="3" t="s">
        <v>191</v>
      </c>
      <c r="D10" s="4">
        <v>53.24</v>
      </c>
      <c r="E10" s="3" t="s">
        <v>17</v>
      </c>
      <c r="F10" s="3"/>
      <c r="G10" s="3"/>
      <c r="H10" s="4">
        <f>ROUND(F10*D10,0)</f>
        <v>0</v>
      </c>
      <c r="I10" s="4">
        <f>ROUND(G10*D10,0)</f>
        <v>0</v>
      </c>
      <c r="J10" s="5" t="s">
        <v>18</v>
      </c>
    </row>
    <row r="11" spans="1:10" ht="76.5">
      <c r="A11" s="3">
        <v>10</v>
      </c>
      <c r="B11" s="4" t="s">
        <v>192</v>
      </c>
      <c r="C11" s="3" t="s">
        <v>193</v>
      </c>
      <c r="D11" s="4">
        <v>53.24</v>
      </c>
      <c r="E11" s="3" t="s">
        <v>17</v>
      </c>
      <c r="F11" s="3"/>
      <c r="G11" s="3"/>
      <c r="H11" s="4">
        <f>ROUND(F11*D11,0)</f>
        <v>0</v>
      </c>
      <c r="I11" s="4">
        <f>ROUND(G11*D11,0)</f>
        <v>0</v>
      </c>
      <c r="J11" s="5"/>
    </row>
    <row r="12" spans="1:10" ht="63.75">
      <c r="A12" s="3">
        <v>11</v>
      </c>
      <c r="B12" s="4" t="s">
        <v>194</v>
      </c>
      <c r="C12" s="3" t="s">
        <v>195</v>
      </c>
      <c r="D12" s="4">
        <v>53.24</v>
      </c>
      <c r="E12" s="3" t="s">
        <v>17</v>
      </c>
      <c r="F12" s="3"/>
      <c r="G12" s="3"/>
      <c r="H12" s="4">
        <f>ROUND(F12*D12,0)</f>
        <v>0</v>
      </c>
      <c r="I12" s="4">
        <f>ROUND(G12*D12,0)</f>
        <v>0</v>
      </c>
      <c r="J12" s="5" t="s">
        <v>18</v>
      </c>
    </row>
    <row r="13" spans="1:10" ht="63.75">
      <c r="A13" s="3">
        <v>12</v>
      </c>
      <c r="B13" s="4" t="s">
        <v>196</v>
      </c>
      <c r="C13" s="3" t="s">
        <v>197</v>
      </c>
      <c r="D13" s="4">
        <v>22</v>
      </c>
      <c r="E13" s="3" t="s">
        <v>100</v>
      </c>
      <c r="F13" s="3"/>
      <c r="G13" s="3"/>
      <c r="H13" s="4">
        <f>ROUND(F13*D13,0)</f>
        <v>0</v>
      </c>
      <c r="I13" s="4">
        <f>ROUND(G13*D13,0)</f>
        <v>0</v>
      </c>
      <c r="J13" s="5" t="s">
        <v>18</v>
      </c>
    </row>
    <row r="14" spans="1:10" ht="102">
      <c r="A14" s="3">
        <v>13</v>
      </c>
      <c r="B14" s="4" t="s">
        <v>198</v>
      </c>
      <c r="C14" s="3" t="s">
        <v>199</v>
      </c>
      <c r="D14" s="4">
        <v>7.86</v>
      </c>
      <c r="E14" s="3" t="s">
        <v>17</v>
      </c>
      <c r="F14" s="3"/>
      <c r="G14" s="3"/>
      <c r="H14" s="4">
        <f>ROUND(F14*D14,0)</f>
        <v>0</v>
      </c>
      <c r="I14" s="4">
        <f>ROUND(G14*D14,0)</f>
        <v>0</v>
      </c>
      <c r="J14" s="5"/>
    </row>
    <row r="15" spans="1:10" ht="89.25">
      <c r="A15" s="3">
        <v>14</v>
      </c>
      <c r="B15" s="4" t="s">
        <v>200</v>
      </c>
      <c r="C15" s="3" t="s">
        <v>201</v>
      </c>
      <c r="D15" s="4">
        <v>9.2</v>
      </c>
      <c r="E15" s="3" t="s">
        <v>100</v>
      </c>
      <c r="F15" s="3"/>
      <c r="G15" s="3"/>
      <c r="H15" s="4">
        <f>ROUND(F15*D15,0)</f>
        <v>0</v>
      </c>
      <c r="I15" s="4">
        <f>ROUND(G15*D15,0)</f>
        <v>0</v>
      </c>
      <c r="J15" s="5"/>
    </row>
    <row r="16" spans="1:10" ht="38.25">
      <c r="A16" s="3">
        <v>15</v>
      </c>
      <c r="B16" s="4" t="s">
        <v>202</v>
      </c>
      <c r="C16" s="3" t="s">
        <v>203</v>
      </c>
      <c r="D16" s="4">
        <v>4.58</v>
      </c>
      <c r="E16" s="3" t="s">
        <v>17</v>
      </c>
      <c r="F16" s="3"/>
      <c r="G16" s="3"/>
      <c r="H16" s="4">
        <f>ROUND(F16*D16,0)</f>
        <v>0</v>
      </c>
      <c r="I16" s="4">
        <f>ROUND(G16*D16,0)</f>
        <v>0</v>
      </c>
      <c r="J16" s="5"/>
    </row>
    <row r="17" spans="3:9" s="6" customFormat="1" ht="14.25">
      <c r="C17" s="6" t="s">
        <v>25</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&amp;CHideg- és melegburkolatok készítése, aljzat előkészítés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G5" sqref="G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206</v>
      </c>
      <c r="C2" s="3" t="s">
        <v>207</v>
      </c>
      <c r="D2" s="4">
        <v>43.95</v>
      </c>
      <c r="E2" s="3" t="s">
        <v>100</v>
      </c>
      <c r="F2" s="3"/>
      <c r="G2" s="3"/>
      <c r="H2" s="4">
        <f>ROUND(F2*D2,0)</f>
        <v>0</v>
      </c>
      <c r="I2" s="4">
        <f>ROUND(G2*D2,0)</f>
        <v>0</v>
      </c>
      <c r="J2" s="5" t="s">
        <v>18</v>
      </c>
    </row>
    <row r="3" spans="1:10" ht="76.5">
      <c r="A3" s="3">
        <v>2</v>
      </c>
      <c r="B3" s="4" t="s">
        <v>208</v>
      </c>
      <c r="C3" s="3" t="s">
        <v>209</v>
      </c>
      <c r="D3" s="4">
        <v>25</v>
      </c>
      <c r="E3" s="3" t="s">
        <v>100</v>
      </c>
      <c r="F3" s="3"/>
      <c r="G3" s="3"/>
      <c r="H3" s="4">
        <f>ROUND(F3*D3,0)</f>
        <v>0</v>
      </c>
      <c r="I3" s="4">
        <f>ROUND(G3*D3,0)</f>
        <v>0</v>
      </c>
      <c r="J3" s="5" t="s">
        <v>18</v>
      </c>
    </row>
    <row r="4" spans="1:10" ht="89.25">
      <c r="A4" s="3">
        <v>3</v>
      </c>
      <c r="B4" s="4" t="s">
        <v>210</v>
      </c>
      <c r="C4" s="3" t="s">
        <v>211</v>
      </c>
      <c r="D4" s="4">
        <v>40.2</v>
      </c>
      <c r="E4" s="3" t="s">
        <v>100</v>
      </c>
      <c r="F4" s="3"/>
      <c r="G4" s="3"/>
      <c r="H4" s="4">
        <f>ROUND(F4*D4,0)</f>
        <v>0</v>
      </c>
      <c r="I4" s="4">
        <f>ROUND(G4*D4,0)</f>
        <v>0</v>
      </c>
      <c r="J4" s="5" t="s">
        <v>18</v>
      </c>
    </row>
    <row r="5" spans="1:10" ht="102">
      <c r="A5" s="3">
        <v>4</v>
      </c>
      <c r="B5" s="4" t="s">
        <v>212</v>
      </c>
      <c r="C5" s="3" t="s">
        <v>213</v>
      </c>
      <c r="D5" s="4">
        <v>6.7</v>
      </c>
      <c r="E5" s="3" t="s">
        <v>100</v>
      </c>
      <c r="F5" s="3"/>
      <c r="G5" s="3"/>
      <c r="H5" s="4">
        <f>ROUND(F5*D5,0)</f>
        <v>0</v>
      </c>
      <c r="I5" s="4">
        <f>ROUND(G5*D5,0)</f>
        <v>0</v>
      </c>
      <c r="J5" s="5" t="s">
        <v>18</v>
      </c>
    </row>
    <row r="6" spans="1:10" ht="76.5">
      <c r="A6" s="3">
        <v>5</v>
      </c>
      <c r="B6" s="4" t="s">
        <v>214</v>
      </c>
      <c r="C6" s="3" t="s">
        <v>215</v>
      </c>
      <c r="D6" s="4">
        <v>9.4</v>
      </c>
      <c r="E6" s="3" t="s">
        <v>100</v>
      </c>
      <c r="F6" s="3"/>
      <c r="G6" s="3"/>
      <c r="H6" s="4">
        <f>ROUND(F6*D6,0)</f>
        <v>0</v>
      </c>
      <c r="I6" s="4">
        <f>ROUND(G6*D6,0)</f>
        <v>0</v>
      </c>
      <c r="J6" s="5" t="s">
        <v>18</v>
      </c>
    </row>
    <row r="7" spans="1:10" ht="76.5">
      <c r="A7" s="3">
        <v>6</v>
      </c>
      <c r="B7" s="4" t="s">
        <v>216</v>
      </c>
      <c r="C7" s="3" t="s">
        <v>217</v>
      </c>
      <c r="D7" s="4">
        <v>25.2</v>
      </c>
      <c r="E7" s="3" t="s">
        <v>100</v>
      </c>
      <c r="F7" s="3"/>
      <c r="G7" s="3"/>
      <c r="H7" s="4">
        <f>ROUND(F7*D7,0)</f>
        <v>0</v>
      </c>
      <c r="I7" s="4">
        <f>ROUND(G7*D7,0)</f>
        <v>0</v>
      </c>
      <c r="J7" s="5" t="s">
        <v>18</v>
      </c>
    </row>
    <row r="8" spans="1:10" ht="89.25">
      <c r="A8" s="3">
        <v>7</v>
      </c>
      <c r="B8" s="4" t="s">
        <v>218</v>
      </c>
      <c r="C8" s="3" t="s">
        <v>219</v>
      </c>
      <c r="D8" s="4">
        <v>9.2</v>
      </c>
      <c r="E8" s="3" t="s">
        <v>100</v>
      </c>
      <c r="F8" s="3"/>
      <c r="G8" s="3"/>
      <c r="H8" s="4">
        <f>ROUND(F8*D8,0)</f>
        <v>0</v>
      </c>
      <c r="I8" s="4">
        <f>ROUND(G8*D8,0)</f>
        <v>0</v>
      </c>
      <c r="J8" s="5" t="s">
        <v>18</v>
      </c>
    </row>
    <row r="9" spans="3:9" s="6" customFormat="1" ht="14.25">
      <c r="C9" s="6" t="s">
        <v>25</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&amp;CBádogozás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20"/>
  <sheetViews>
    <sheetView zoomScalePageLayoutView="0" workbookViewId="0" topLeftCell="A1">
      <selection activeCell="G4" sqref="G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222</v>
      </c>
      <c r="C2" s="3" t="s">
        <v>223</v>
      </c>
      <c r="D2" s="4">
        <v>2</v>
      </c>
      <c r="E2" s="3" t="s">
        <v>41</v>
      </c>
      <c r="F2" s="3"/>
      <c r="G2" s="3"/>
      <c r="H2" s="4">
        <f>ROUND(F2*D2,0)</f>
        <v>0</v>
      </c>
      <c r="I2" s="4">
        <f>ROUND(G2*D2,0)</f>
        <v>0</v>
      </c>
      <c r="J2" s="5"/>
    </row>
    <row r="3" spans="1:10" ht="102">
      <c r="A3" s="3">
        <v>2</v>
      </c>
      <c r="B3" s="4" t="s">
        <v>224</v>
      </c>
      <c r="C3" s="3" t="s">
        <v>225</v>
      </c>
      <c r="D3" s="4">
        <v>2</v>
      </c>
      <c r="E3" s="3" t="s">
        <v>41</v>
      </c>
      <c r="F3" s="3"/>
      <c r="G3" s="3"/>
      <c r="H3" s="4">
        <f>ROUND(F3*D3,0)</f>
        <v>0</v>
      </c>
      <c r="I3" s="4">
        <f>ROUND(G3*D3,0)</f>
        <v>0</v>
      </c>
      <c r="J3" s="5"/>
    </row>
    <row r="4" spans="1:10" ht="127.5">
      <c r="A4" s="3">
        <v>3</v>
      </c>
      <c r="B4" s="4" t="s">
        <v>226</v>
      </c>
      <c r="C4" s="3" t="s">
        <v>227</v>
      </c>
      <c r="D4" s="4">
        <v>1</v>
      </c>
      <c r="E4" s="3" t="s">
        <v>41</v>
      </c>
      <c r="F4" s="3"/>
      <c r="G4" s="3"/>
      <c r="H4" s="4">
        <f>ROUND(F4*D4,0)</f>
        <v>0</v>
      </c>
      <c r="I4" s="4">
        <f>ROUND(G4*D4,0)</f>
        <v>0</v>
      </c>
      <c r="J4" s="5"/>
    </row>
    <row r="5" spans="1:10" ht="89.25">
      <c r="A5" s="3">
        <v>4</v>
      </c>
      <c r="B5" s="4" t="s">
        <v>228</v>
      </c>
      <c r="C5" s="3" t="s">
        <v>229</v>
      </c>
      <c r="D5" s="4">
        <v>2</v>
      </c>
      <c r="E5" s="3" t="s">
        <v>41</v>
      </c>
      <c r="F5" s="3"/>
      <c r="G5" s="3"/>
      <c r="H5" s="4">
        <f>ROUND(F5*D5,0)</f>
        <v>0</v>
      </c>
      <c r="I5" s="4">
        <f>ROUND(G5*D5,0)</f>
        <v>0</v>
      </c>
      <c r="J5" s="5"/>
    </row>
    <row r="6" spans="1:10" ht="140.25">
      <c r="A6" s="3">
        <v>5</v>
      </c>
      <c r="B6" s="4" t="s">
        <v>230</v>
      </c>
      <c r="C6" s="3" t="s">
        <v>231</v>
      </c>
      <c r="D6" s="4">
        <v>1</v>
      </c>
      <c r="E6" s="3" t="s">
        <v>41</v>
      </c>
      <c r="F6" s="3"/>
      <c r="G6" s="3"/>
      <c r="H6" s="4">
        <f>ROUND(F6*D6,0)</f>
        <v>0</v>
      </c>
      <c r="I6" s="4">
        <f>ROUND(G6*D6,0)</f>
        <v>0</v>
      </c>
      <c r="J6" s="5"/>
    </row>
    <row r="7" spans="1:10" ht="114.75">
      <c r="A7" s="3">
        <v>6</v>
      </c>
      <c r="B7" s="4" t="s">
        <v>232</v>
      </c>
      <c r="C7" s="3" t="s">
        <v>233</v>
      </c>
      <c r="D7" s="4">
        <v>1</v>
      </c>
      <c r="E7" s="3" t="s">
        <v>41</v>
      </c>
      <c r="F7" s="3"/>
      <c r="G7" s="3"/>
      <c r="H7" s="4">
        <f>ROUND(F7*D7,0)</f>
        <v>0</v>
      </c>
      <c r="I7" s="4">
        <f>ROUND(G7*D7,0)</f>
        <v>0</v>
      </c>
      <c r="J7" s="5"/>
    </row>
    <row r="8" spans="1:10" ht="140.25">
      <c r="A8" s="3">
        <v>7</v>
      </c>
      <c r="B8" s="4" t="s">
        <v>234</v>
      </c>
      <c r="C8" s="3" t="s">
        <v>235</v>
      </c>
      <c r="D8" s="4">
        <v>1</v>
      </c>
      <c r="E8" s="3" t="s">
        <v>41</v>
      </c>
      <c r="F8" s="3"/>
      <c r="G8" s="3"/>
      <c r="H8" s="4">
        <f>ROUND(F8*D8,0)</f>
        <v>0</v>
      </c>
      <c r="I8" s="4">
        <f>ROUND(G8*D8,0)</f>
        <v>0</v>
      </c>
      <c r="J8" s="5"/>
    </row>
    <row r="9" spans="1:10" ht="140.25">
      <c r="A9" s="3">
        <v>8</v>
      </c>
      <c r="B9" s="4" t="s">
        <v>236</v>
      </c>
      <c r="C9" s="3" t="s">
        <v>237</v>
      </c>
      <c r="D9" s="4">
        <v>1</v>
      </c>
      <c r="E9" s="3" t="s">
        <v>41</v>
      </c>
      <c r="F9" s="3"/>
      <c r="G9" s="3"/>
      <c r="H9" s="4">
        <f>ROUND(F9*D9,0)</f>
        <v>0</v>
      </c>
      <c r="I9" s="4">
        <f>ROUND(G9*D9,0)</f>
        <v>0</v>
      </c>
      <c r="J9" s="5"/>
    </row>
    <row r="10" spans="1:10" ht="140.25">
      <c r="A10" s="3">
        <v>9</v>
      </c>
      <c r="B10" s="4" t="s">
        <v>238</v>
      </c>
      <c r="C10" s="3" t="s">
        <v>239</v>
      </c>
      <c r="D10" s="4">
        <v>2</v>
      </c>
      <c r="E10" s="3" t="s">
        <v>41</v>
      </c>
      <c r="F10" s="3"/>
      <c r="G10" s="3"/>
      <c r="H10" s="4">
        <f>ROUND(F10*D10,0)</f>
        <v>0</v>
      </c>
      <c r="I10" s="4">
        <f>ROUND(G10*D10,0)</f>
        <v>0</v>
      </c>
      <c r="J10" s="5"/>
    </row>
    <row r="11" spans="1:10" ht="140.25">
      <c r="A11" s="3">
        <v>10</v>
      </c>
      <c r="B11" s="4" t="s">
        <v>240</v>
      </c>
      <c r="C11" s="3" t="s">
        <v>241</v>
      </c>
      <c r="D11" s="4">
        <v>1</v>
      </c>
      <c r="E11" s="3" t="s">
        <v>41</v>
      </c>
      <c r="F11" s="3"/>
      <c r="G11" s="3"/>
      <c r="H11" s="4">
        <f>ROUND(F11*D11,0)</f>
        <v>0</v>
      </c>
      <c r="I11" s="4">
        <f>ROUND(G11*D11,0)</f>
        <v>0</v>
      </c>
      <c r="J11" s="5"/>
    </row>
    <row r="12" spans="1:10" ht="127.5">
      <c r="A12" s="3">
        <v>11</v>
      </c>
      <c r="B12" s="4" t="s">
        <v>242</v>
      </c>
      <c r="C12" s="3" t="s">
        <v>243</v>
      </c>
      <c r="D12" s="4">
        <v>1</v>
      </c>
      <c r="E12" s="3" t="s">
        <v>41</v>
      </c>
      <c r="F12" s="3"/>
      <c r="G12" s="3"/>
      <c r="H12" s="4">
        <f>ROUND(F12*D12,0)</f>
        <v>0</v>
      </c>
      <c r="I12" s="4">
        <f>ROUND(G12*D12,0)</f>
        <v>0</v>
      </c>
      <c r="J12" s="5"/>
    </row>
    <row r="13" spans="1:10" ht="140.25">
      <c r="A13" s="3">
        <v>12</v>
      </c>
      <c r="B13" s="4" t="s">
        <v>244</v>
      </c>
      <c r="C13" s="3" t="s">
        <v>245</v>
      </c>
      <c r="D13" s="4">
        <v>1</v>
      </c>
      <c r="E13" s="3" t="s">
        <v>41</v>
      </c>
      <c r="F13" s="3"/>
      <c r="G13" s="3"/>
      <c r="H13" s="4">
        <f>ROUND(F13*D13,0)</f>
        <v>0</v>
      </c>
      <c r="I13" s="4">
        <f>ROUND(G13*D13,0)</f>
        <v>0</v>
      </c>
      <c r="J13" s="5"/>
    </row>
    <row r="14" spans="1:10" ht="140.25">
      <c r="A14" s="3">
        <v>13</v>
      </c>
      <c r="B14" s="4" t="s">
        <v>246</v>
      </c>
      <c r="C14" s="3" t="s">
        <v>247</v>
      </c>
      <c r="D14" s="4">
        <v>1</v>
      </c>
      <c r="E14" s="3" t="s">
        <v>41</v>
      </c>
      <c r="F14" s="3"/>
      <c r="G14" s="3"/>
      <c r="H14" s="4">
        <f>ROUND(F14*D14,0)</f>
        <v>0</v>
      </c>
      <c r="I14" s="4">
        <f>ROUND(G14*D14,0)</f>
        <v>0</v>
      </c>
      <c r="J14" s="5"/>
    </row>
    <row r="15" spans="1:10" ht="140.25">
      <c r="A15" s="3">
        <v>14</v>
      </c>
      <c r="B15" s="4" t="s">
        <v>248</v>
      </c>
      <c r="C15" s="3" t="s">
        <v>249</v>
      </c>
      <c r="D15" s="4">
        <v>1</v>
      </c>
      <c r="E15" s="3" t="s">
        <v>41</v>
      </c>
      <c r="F15" s="3"/>
      <c r="G15" s="3"/>
      <c r="H15" s="4">
        <f>ROUND(F15*D15,0)</f>
        <v>0</v>
      </c>
      <c r="I15" s="4">
        <f>ROUND(G15*D15,0)</f>
        <v>0</v>
      </c>
      <c r="J15" s="5"/>
    </row>
    <row r="16" spans="1:10" ht="140.25">
      <c r="A16" s="3">
        <v>15</v>
      </c>
      <c r="B16" s="4" t="s">
        <v>250</v>
      </c>
      <c r="C16" s="3" t="s">
        <v>251</v>
      </c>
      <c r="D16" s="4">
        <v>1</v>
      </c>
      <c r="E16" s="3" t="s">
        <v>41</v>
      </c>
      <c r="F16" s="3"/>
      <c r="G16" s="3"/>
      <c r="H16" s="4">
        <f>ROUND(F16*D16,0)</f>
        <v>0</v>
      </c>
      <c r="I16" s="4">
        <f>ROUND(G16*D16,0)</f>
        <v>0</v>
      </c>
      <c r="J16" s="5"/>
    </row>
    <row r="17" spans="1:10" ht="127.5">
      <c r="A17" s="3">
        <v>16</v>
      </c>
      <c r="B17" s="4" t="s">
        <v>252</v>
      </c>
      <c r="C17" s="3" t="s">
        <v>253</v>
      </c>
      <c r="D17" s="4">
        <v>1</v>
      </c>
      <c r="E17" s="3" t="s">
        <v>41</v>
      </c>
      <c r="F17" s="3"/>
      <c r="G17" s="3"/>
      <c r="H17" s="4">
        <f>ROUND(F17*D17,0)</f>
        <v>0</v>
      </c>
      <c r="I17" s="4">
        <f>ROUND(G17*D17,0)</f>
        <v>0</v>
      </c>
      <c r="J17" s="5"/>
    </row>
    <row r="18" spans="1:10" ht="89.25">
      <c r="A18" s="3">
        <v>17</v>
      </c>
      <c r="B18" s="4" t="s">
        <v>254</v>
      </c>
      <c r="C18" s="3" t="s">
        <v>255</v>
      </c>
      <c r="D18" s="4">
        <v>1</v>
      </c>
      <c r="E18" s="3" t="s">
        <v>41</v>
      </c>
      <c r="F18" s="3"/>
      <c r="G18" s="3"/>
      <c r="H18" s="4">
        <f>ROUND(F18*D18,0)</f>
        <v>0</v>
      </c>
      <c r="I18" s="4">
        <f>ROUND(G18*D18,0)</f>
        <v>0</v>
      </c>
      <c r="J18" s="5"/>
    </row>
    <row r="19" spans="1:10" ht="25.5">
      <c r="A19" s="3">
        <v>18</v>
      </c>
      <c r="B19" s="4" t="s">
        <v>256</v>
      </c>
      <c r="C19" s="3" t="s">
        <v>257</v>
      </c>
      <c r="D19" s="4">
        <v>9.4</v>
      </c>
      <c r="E19" s="3" t="s">
        <v>100</v>
      </c>
      <c r="F19" s="3"/>
      <c r="G19" s="3"/>
      <c r="H19" s="4">
        <f>ROUND(F19*D19,0)</f>
        <v>0</v>
      </c>
      <c r="I19" s="4">
        <f>ROUND(G19*D19,0)</f>
        <v>0</v>
      </c>
      <c r="J19" s="5"/>
    </row>
    <row r="20" spans="3:9" s="6" customFormat="1" ht="14.25">
      <c r="C20" s="6" t="s">
        <v>25</v>
      </c>
      <c r="H20" s="7">
        <f>ROUND(SUM(H2:H19),0)</f>
        <v>0</v>
      </c>
      <c r="I20" s="7">
        <f>ROUND(SUM(I2:I19),0)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 és műanyag szerkezet elhelyezése</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H13" sqref="H13"/>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260</v>
      </c>
      <c r="C2" s="3" t="s">
        <v>261</v>
      </c>
      <c r="D2" s="4">
        <v>4</v>
      </c>
      <c r="E2" s="3" t="s">
        <v>41</v>
      </c>
      <c r="F2" s="3"/>
      <c r="G2" s="3"/>
      <c r="H2" s="4">
        <f>ROUND(F2*D2,0)</f>
        <v>0</v>
      </c>
      <c r="I2" s="4">
        <f>ROUND(G2*D2,0)</f>
        <v>0</v>
      </c>
      <c r="J2" s="5" t="s">
        <v>18</v>
      </c>
    </row>
    <row r="3" spans="1:10" ht="114.75">
      <c r="A3" s="3">
        <v>2</v>
      </c>
      <c r="B3" s="4" t="s">
        <v>262</v>
      </c>
      <c r="C3" s="3" t="s">
        <v>263</v>
      </c>
      <c r="D3" s="4">
        <v>1</v>
      </c>
      <c r="E3" s="3" t="s">
        <v>41</v>
      </c>
      <c r="F3" s="3"/>
      <c r="G3" s="3"/>
      <c r="H3" s="4">
        <f>ROUND(F3*D3,0)</f>
        <v>0</v>
      </c>
      <c r="I3" s="4">
        <f>ROUND(G3*D3,0)</f>
        <v>0</v>
      </c>
      <c r="J3" s="5"/>
    </row>
    <row r="4" spans="3:9" s="6" customFormat="1" ht="14.25">
      <c r="C4" s="6" t="s">
        <v>25</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&amp;CFém nyílászáró és épületlakatos szerkezet elhelyezése</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G4" sqref="G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266</v>
      </c>
      <c r="C2" s="3" t="s">
        <v>267</v>
      </c>
      <c r="D2" s="4">
        <v>399.55</v>
      </c>
      <c r="E2" s="3" t="s">
        <v>17</v>
      </c>
      <c r="F2" s="3"/>
      <c r="G2" s="3"/>
      <c r="H2" s="4">
        <f>ROUND(F2*D2,0)</f>
        <v>0</v>
      </c>
      <c r="I2" s="4">
        <f>ROUND(G2*D2,0)</f>
        <v>0</v>
      </c>
      <c r="J2" s="5" t="s">
        <v>18</v>
      </c>
    </row>
    <row r="3" spans="1:10" ht="89.25">
      <c r="A3" s="3">
        <v>2</v>
      </c>
      <c r="B3" s="4" t="s">
        <v>268</v>
      </c>
      <c r="C3" s="3" t="s">
        <v>269</v>
      </c>
      <c r="D3" s="4">
        <v>399.55</v>
      </c>
      <c r="E3" s="3" t="s">
        <v>17</v>
      </c>
      <c r="F3" s="3"/>
      <c r="G3" s="3"/>
      <c r="H3" s="4">
        <f>ROUND(F3*D3,0)</f>
        <v>0</v>
      </c>
      <c r="I3" s="4">
        <f>ROUND(G3*D3,0)</f>
        <v>0</v>
      </c>
      <c r="J3" s="5" t="s">
        <v>18</v>
      </c>
    </row>
    <row r="4" spans="1:10" ht="63.75">
      <c r="A4" s="3">
        <v>3</v>
      </c>
      <c r="B4" s="4" t="s">
        <v>270</v>
      </c>
      <c r="C4" s="3" t="s">
        <v>271</v>
      </c>
      <c r="D4" s="4">
        <v>25.59</v>
      </c>
      <c r="E4" s="3" t="s">
        <v>17</v>
      </c>
      <c r="F4" s="3"/>
      <c r="G4" s="3"/>
      <c r="H4" s="4">
        <f>ROUND(F4*D4,0)</f>
        <v>0</v>
      </c>
      <c r="I4" s="4">
        <f>ROUND(G4*D4,0)</f>
        <v>0</v>
      </c>
      <c r="J4" s="5"/>
    </row>
    <row r="5" spans="1:10" ht="38.25">
      <c r="A5" s="3">
        <v>4</v>
      </c>
      <c r="B5" s="4" t="s">
        <v>272</v>
      </c>
      <c r="C5" s="3" t="s">
        <v>273</v>
      </c>
      <c r="D5" s="4">
        <v>55.4</v>
      </c>
      <c r="E5" s="3" t="s">
        <v>17</v>
      </c>
      <c r="F5" s="3"/>
      <c r="G5" s="3"/>
      <c r="H5" s="4">
        <f>ROUND(F5*D5,0)</f>
        <v>0</v>
      </c>
      <c r="I5" s="4">
        <f>ROUND(G5*D5,0)</f>
        <v>0</v>
      </c>
      <c r="J5" s="5" t="s">
        <v>18</v>
      </c>
    </row>
    <row r="6" spans="1:10" ht="38.25">
      <c r="A6" s="3">
        <v>5</v>
      </c>
      <c r="B6" s="4" t="s">
        <v>274</v>
      </c>
      <c r="C6" s="3" t="s">
        <v>275</v>
      </c>
      <c r="D6" s="4">
        <v>55.4</v>
      </c>
      <c r="E6" s="3" t="s">
        <v>17</v>
      </c>
      <c r="F6" s="3"/>
      <c r="G6" s="3"/>
      <c r="H6" s="4">
        <f>ROUND(F6*D6,0)</f>
        <v>0</v>
      </c>
      <c r="I6" s="4">
        <f>ROUND(G6*D6,0)</f>
        <v>0</v>
      </c>
      <c r="J6" s="5" t="s">
        <v>18</v>
      </c>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&amp;CFelületképzés</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18"/>
  <sheetViews>
    <sheetView zoomScalePageLayoutView="0" workbookViewId="0" topLeftCell="A1">
      <selection activeCell="H4" sqref="H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278</v>
      </c>
      <c r="C2" s="3" t="s">
        <v>279</v>
      </c>
      <c r="D2" s="4">
        <v>140</v>
      </c>
      <c r="E2" s="3" t="s">
        <v>17</v>
      </c>
      <c r="F2" s="3"/>
      <c r="G2" s="3"/>
      <c r="H2" s="4">
        <f>ROUND(F2*D2,0)</f>
        <v>0</v>
      </c>
      <c r="I2" s="4">
        <f>ROUND(G2*D2,0)</f>
        <v>0</v>
      </c>
      <c r="J2" s="5" t="s">
        <v>280</v>
      </c>
    </row>
    <row r="3" spans="1:10" ht="114.75">
      <c r="A3" s="3">
        <v>2</v>
      </c>
      <c r="B3" s="4" t="s">
        <v>281</v>
      </c>
      <c r="C3" s="3" t="s">
        <v>282</v>
      </c>
      <c r="D3" s="4">
        <v>140</v>
      </c>
      <c r="E3" s="3" t="s">
        <v>17</v>
      </c>
      <c r="F3" s="3"/>
      <c r="G3" s="3"/>
      <c r="H3" s="4">
        <f>ROUND(F3*D3,0)</f>
        <v>0</v>
      </c>
      <c r="I3" s="4">
        <f>ROUND(G3*D3,0)</f>
        <v>0</v>
      </c>
      <c r="J3" s="5" t="s">
        <v>280</v>
      </c>
    </row>
    <row r="4" spans="1:10" ht="76.5">
      <c r="A4" s="3">
        <v>3</v>
      </c>
      <c r="B4" s="4" t="s">
        <v>283</v>
      </c>
      <c r="C4" s="3" t="s">
        <v>284</v>
      </c>
      <c r="D4" s="4">
        <v>120.6</v>
      </c>
      <c r="E4" s="3" t="s">
        <v>17</v>
      </c>
      <c r="F4" s="3"/>
      <c r="G4" s="3"/>
      <c r="H4" s="4">
        <f>ROUND(F4*D4,0)</f>
        <v>0</v>
      </c>
      <c r="I4" s="4">
        <f>ROUND(G4*D4,0)</f>
        <v>0</v>
      </c>
      <c r="J4" s="5"/>
    </row>
    <row r="5" spans="1:10" ht="51">
      <c r="A5" s="3">
        <v>4</v>
      </c>
      <c r="B5" s="4" t="s">
        <v>285</v>
      </c>
      <c r="C5" s="3" t="s">
        <v>286</v>
      </c>
      <c r="D5" s="4">
        <v>100.1</v>
      </c>
      <c r="E5" s="3" t="s">
        <v>100</v>
      </c>
      <c r="F5" s="3"/>
      <c r="G5" s="3"/>
      <c r="H5" s="4">
        <f>ROUND(F5*D5,0)</f>
        <v>0</v>
      </c>
      <c r="I5" s="4">
        <f>ROUND(G5*D5,0)</f>
        <v>0</v>
      </c>
      <c r="J5" s="5" t="s">
        <v>18</v>
      </c>
    </row>
    <row r="6" spans="1:10" ht="89.25">
      <c r="A6" s="3">
        <v>5</v>
      </c>
      <c r="B6" s="4" t="s">
        <v>287</v>
      </c>
      <c r="C6" s="3" t="s">
        <v>288</v>
      </c>
      <c r="D6" s="4">
        <v>139</v>
      </c>
      <c r="E6" s="3" t="s">
        <v>17</v>
      </c>
      <c r="F6" s="3"/>
      <c r="G6" s="3"/>
      <c r="H6" s="4">
        <f>ROUND(F6*D6,0)</f>
        <v>0</v>
      </c>
      <c r="I6" s="4">
        <f>ROUND(G6*D6,0)</f>
        <v>0</v>
      </c>
      <c r="J6" s="5" t="s">
        <v>18</v>
      </c>
    </row>
    <row r="7" spans="1:10" ht="153">
      <c r="A7" s="3">
        <v>6</v>
      </c>
      <c r="B7" s="4" t="s">
        <v>289</v>
      </c>
      <c r="C7" s="3" t="s">
        <v>290</v>
      </c>
      <c r="D7" s="4">
        <v>133.45</v>
      </c>
      <c r="E7" s="3" t="s">
        <v>17</v>
      </c>
      <c r="F7" s="3"/>
      <c r="G7" s="3"/>
      <c r="H7" s="4">
        <f>ROUND(F7*D7,0)</f>
        <v>0</v>
      </c>
      <c r="I7" s="4">
        <f>ROUND(G7*D7,0)</f>
        <v>0</v>
      </c>
      <c r="J7" s="5"/>
    </row>
    <row r="8" spans="1:10" ht="76.5">
      <c r="A8" s="3">
        <v>7</v>
      </c>
      <c r="B8" s="4" t="s">
        <v>291</v>
      </c>
      <c r="C8" s="3" t="s">
        <v>292</v>
      </c>
      <c r="D8" s="4">
        <v>103.16</v>
      </c>
      <c r="E8" s="3" t="s">
        <v>17</v>
      </c>
      <c r="F8" s="3"/>
      <c r="G8" s="3"/>
      <c r="H8" s="4">
        <f>ROUND(F8*D8,0)</f>
        <v>0</v>
      </c>
      <c r="I8" s="4">
        <f>ROUND(G8*D8,0)</f>
        <v>0</v>
      </c>
      <c r="J8" s="5"/>
    </row>
    <row r="9" spans="1:10" ht="76.5">
      <c r="A9" s="3">
        <v>8</v>
      </c>
      <c r="B9" s="4" t="s">
        <v>293</v>
      </c>
      <c r="C9" s="3" t="s">
        <v>294</v>
      </c>
      <c r="D9" s="4">
        <v>103.16</v>
      </c>
      <c r="E9" s="3" t="s">
        <v>17</v>
      </c>
      <c r="F9" s="3"/>
      <c r="G9" s="3"/>
      <c r="H9" s="4">
        <f>ROUND(F9*D9,0)</f>
        <v>0</v>
      </c>
      <c r="I9" s="4">
        <f>ROUND(G9*D9,0)</f>
        <v>0</v>
      </c>
      <c r="J9" s="5"/>
    </row>
    <row r="10" spans="1:10" ht="127.5">
      <c r="A10" s="3">
        <v>9</v>
      </c>
      <c r="B10" s="4" t="s">
        <v>295</v>
      </c>
      <c r="C10" s="3" t="s">
        <v>296</v>
      </c>
      <c r="D10" s="4">
        <v>30.28</v>
      </c>
      <c r="E10" s="3" t="s">
        <v>17</v>
      </c>
      <c r="F10" s="3"/>
      <c r="G10" s="3"/>
      <c r="H10" s="4">
        <f>ROUND(F10*D10,0)</f>
        <v>0</v>
      </c>
      <c r="I10" s="4">
        <f>ROUND(G10*D10,0)</f>
        <v>0</v>
      </c>
      <c r="J10" s="5"/>
    </row>
    <row r="11" spans="1:10" ht="102">
      <c r="A11" s="3">
        <v>10</v>
      </c>
      <c r="B11" s="4" t="s">
        <v>297</v>
      </c>
      <c r="C11" s="3" t="s">
        <v>298</v>
      </c>
      <c r="D11" s="4">
        <v>4.58</v>
      </c>
      <c r="E11" s="3" t="s">
        <v>17</v>
      </c>
      <c r="F11" s="3"/>
      <c r="G11" s="3"/>
      <c r="H11" s="4">
        <f>ROUND(F11*D11,0)</f>
        <v>0</v>
      </c>
      <c r="I11" s="4">
        <f>ROUND(G11*D11,0)</f>
        <v>0</v>
      </c>
      <c r="J11" s="5"/>
    </row>
    <row r="12" spans="1:10" ht="102">
      <c r="A12" s="3">
        <v>11</v>
      </c>
      <c r="B12" s="4" t="s">
        <v>299</v>
      </c>
      <c r="C12" s="3" t="s">
        <v>300</v>
      </c>
      <c r="D12" s="4">
        <v>30.28</v>
      </c>
      <c r="E12" s="3" t="s">
        <v>17</v>
      </c>
      <c r="F12" s="3"/>
      <c r="G12" s="3"/>
      <c r="H12" s="4">
        <f>ROUND(F12*D12,0)</f>
        <v>0</v>
      </c>
      <c r="I12" s="4">
        <f>ROUND(G12*D12,0)</f>
        <v>0</v>
      </c>
      <c r="J12" s="5"/>
    </row>
    <row r="13" spans="1:10" ht="51">
      <c r="A13" s="3">
        <v>12</v>
      </c>
      <c r="B13" s="4" t="s">
        <v>301</v>
      </c>
      <c r="C13" s="3" t="s">
        <v>302</v>
      </c>
      <c r="D13" s="4">
        <v>30</v>
      </c>
      <c r="E13" s="3" t="s">
        <v>17</v>
      </c>
      <c r="F13" s="3"/>
      <c r="G13" s="3"/>
      <c r="H13" s="4">
        <f>ROUND(F13*D13,0)</f>
        <v>0</v>
      </c>
      <c r="I13" s="4">
        <f>ROUND(G13*D13,0)</f>
        <v>0</v>
      </c>
      <c r="J13" s="5"/>
    </row>
    <row r="14" spans="1:10" ht="51">
      <c r="A14" s="3">
        <v>13</v>
      </c>
      <c r="B14" s="4" t="s">
        <v>303</v>
      </c>
      <c r="C14" s="3" t="s">
        <v>304</v>
      </c>
      <c r="D14" s="4">
        <v>26</v>
      </c>
      <c r="E14" s="3" t="s">
        <v>17</v>
      </c>
      <c r="F14" s="3"/>
      <c r="G14" s="3"/>
      <c r="H14" s="4">
        <f>ROUND(F14*D14,0)</f>
        <v>0</v>
      </c>
      <c r="I14" s="4">
        <f>ROUND(G14*D14,0)</f>
        <v>0</v>
      </c>
      <c r="J14" s="5"/>
    </row>
    <row r="15" spans="1:10" ht="102">
      <c r="A15" s="3">
        <v>14</v>
      </c>
      <c r="B15" s="4" t="s">
        <v>305</v>
      </c>
      <c r="C15" s="3" t="s">
        <v>306</v>
      </c>
      <c r="D15" s="4">
        <v>25.59</v>
      </c>
      <c r="E15" s="3" t="s">
        <v>17</v>
      </c>
      <c r="F15" s="3"/>
      <c r="G15" s="3"/>
      <c r="H15" s="4">
        <f>ROUND(F15*D15,0)</f>
        <v>0</v>
      </c>
      <c r="I15" s="4">
        <f>ROUND(G15*D15,0)</f>
        <v>0</v>
      </c>
      <c r="J15" s="5" t="s">
        <v>307</v>
      </c>
    </row>
    <row r="16" spans="1:10" ht="63.75">
      <c r="A16" s="3">
        <v>15</v>
      </c>
      <c r="B16" s="4" t="s">
        <v>308</v>
      </c>
      <c r="C16" s="3" t="s">
        <v>309</v>
      </c>
      <c r="D16" s="4">
        <v>26.25</v>
      </c>
      <c r="E16" s="3" t="s">
        <v>17</v>
      </c>
      <c r="F16" s="3"/>
      <c r="G16" s="3"/>
      <c r="H16" s="4">
        <f>ROUND(F16*D16,0)</f>
        <v>0</v>
      </c>
      <c r="I16" s="4">
        <f>ROUND(G16*D16,0)</f>
        <v>0</v>
      </c>
      <c r="J16" s="5" t="s">
        <v>18</v>
      </c>
    </row>
    <row r="17" spans="1:10" ht="63.75">
      <c r="A17" s="3">
        <v>16</v>
      </c>
      <c r="B17" s="4" t="s">
        <v>310</v>
      </c>
      <c r="C17" s="3" t="s">
        <v>311</v>
      </c>
      <c r="D17" s="4">
        <v>26.25</v>
      </c>
      <c r="E17" s="3" t="s">
        <v>17</v>
      </c>
      <c r="F17" s="3"/>
      <c r="G17" s="3"/>
      <c r="H17" s="4">
        <f>ROUND(F17*D17,0)</f>
        <v>0</v>
      </c>
      <c r="I17" s="4">
        <f>ROUND(G17*D17,0)</f>
        <v>0</v>
      </c>
      <c r="J17" s="5"/>
    </row>
    <row r="18" spans="3:9" s="6" customFormat="1" ht="14.25">
      <c r="C18" s="6" t="s">
        <v>25</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&amp;CSzigetelés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H20" sqref="H2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314</v>
      </c>
      <c r="C2" s="3" t="s">
        <v>315</v>
      </c>
      <c r="D2" s="4">
        <v>1</v>
      </c>
      <c r="E2" s="3" t="s">
        <v>30</v>
      </c>
      <c r="F2" s="3"/>
      <c r="G2" s="3"/>
      <c r="H2" s="4">
        <f>ROUND(F2*D2,0)</f>
        <v>0</v>
      </c>
      <c r="I2" s="4">
        <f>ROUND(G2*D2,0)</f>
        <v>0</v>
      </c>
      <c r="J2" s="5" t="s">
        <v>18</v>
      </c>
    </row>
    <row r="3" spans="3:9" s="6" customFormat="1" ht="14.25">
      <c r="C3" s="6" t="s">
        <v>25</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&amp;CÚtburkolat alap és makadámburkolat készítése</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0"/>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'15.'!H6</f>
        <v>0</v>
      </c>
      <c r="D2" s="3">
        <f>'15.'!I6</f>
        <v>0</v>
      </c>
    </row>
    <row r="3" spans="1:4" s="5" customFormat="1" ht="12.75">
      <c r="A3" s="3" t="s">
        <v>26</v>
      </c>
      <c r="B3" s="3" t="s">
        <v>27</v>
      </c>
      <c r="C3" s="3">
        <f>'21.'!H10</f>
        <v>0</v>
      </c>
      <c r="D3" s="3">
        <f>'21.'!I10</f>
        <v>0</v>
      </c>
    </row>
    <row r="4" spans="1:4" s="5" customFormat="1" ht="12.75">
      <c r="A4" s="3" t="s">
        <v>47</v>
      </c>
      <c r="B4" s="3" t="s">
        <v>48</v>
      </c>
      <c r="C4" s="3">
        <f>'23.'!H4</f>
        <v>0</v>
      </c>
      <c r="D4" s="3">
        <f>'23.'!I4</f>
        <v>0</v>
      </c>
    </row>
    <row r="5" spans="1:4" s="5" customFormat="1" ht="12.75">
      <c r="A5" s="3" t="s">
        <v>53</v>
      </c>
      <c r="B5" s="3" t="s">
        <v>54</v>
      </c>
      <c r="C5" s="3">
        <f>'31.'!H7</f>
        <v>0</v>
      </c>
      <c r="D5" s="3">
        <f>'31.'!I7</f>
        <v>0</v>
      </c>
    </row>
    <row r="6" spans="1:4" s="5" customFormat="1" ht="25.5">
      <c r="A6" s="3" t="s">
        <v>66</v>
      </c>
      <c r="B6" s="3" t="s">
        <v>67</v>
      </c>
      <c r="C6" s="3">
        <f>'32.'!H8</f>
        <v>0</v>
      </c>
      <c r="D6" s="3">
        <f>'32.'!I8</f>
        <v>0</v>
      </c>
    </row>
    <row r="7" spans="1:4" s="5" customFormat="1" ht="12.75">
      <c r="A7" s="3" t="s">
        <v>80</v>
      </c>
      <c r="B7" s="3" t="s">
        <v>81</v>
      </c>
      <c r="C7" s="3">
        <f>'33.'!H6</f>
        <v>0</v>
      </c>
      <c r="D7" s="3">
        <f>'33.'!I6</f>
        <v>0</v>
      </c>
    </row>
    <row r="8" spans="1:4" s="5" customFormat="1" ht="12.75">
      <c r="A8" s="3" t="s">
        <v>90</v>
      </c>
      <c r="B8" s="3" t="s">
        <v>91</v>
      </c>
      <c r="C8" s="3">
        <f>'35.'!H12</f>
        <v>0</v>
      </c>
      <c r="D8" s="3">
        <f>'35.'!I12</f>
        <v>0</v>
      </c>
    </row>
    <row r="9" spans="1:4" s="5" customFormat="1" ht="12.75">
      <c r="A9" s="3" t="s">
        <v>117</v>
      </c>
      <c r="B9" s="3" t="s">
        <v>118</v>
      </c>
      <c r="C9" s="3">
        <f>'36.'!H8</f>
        <v>0</v>
      </c>
      <c r="D9" s="3">
        <f>'36.'!I8</f>
        <v>0</v>
      </c>
    </row>
    <row r="10" spans="1:4" s="5" customFormat="1" ht="12.75">
      <c r="A10" s="3" t="s">
        <v>131</v>
      </c>
      <c r="B10" s="3" t="s">
        <v>132</v>
      </c>
      <c r="C10" s="3">
        <f>'39.'!H6</f>
        <v>0</v>
      </c>
      <c r="D10" s="3">
        <f>'39.'!I6</f>
        <v>0</v>
      </c>
    </row>
    <row r="11" spans="1:4" s="5" customFormat="1" ht="12.75">
      <c r="A11" s="3" t="s">
        <v>140</v>
      </c>
      <c r="B11" s="3" t="s">
        <v>141</v>
      </c>
      <c r="C11" s="3">
        <f>'41.'!H17</f>
        <v>0</v>
      </c>
      <c r="D11" s="3">
        <f>'41.'!I17</f>
        <v>0</v>
      </c>
    </row>
    <row r="12" spans="1:4" s="5" customFormat="1" ht="25.5">
      <c r="A12" s="3" t="s">
        <v>172</v>
      </c>
      <c r="B12" s="3" t="s">
        <v>173</v>
      </c>
      <c r="C12" s="3">
        <f>'42.'!H17</f>
        <v>0</v>
      </c>
      <c r="D12" s="3">
        <f>'42.'!I17</f>
        <v>0</v>
      </c>
    </row>
    <row r="13" spans="1:4" s="5" customFormat="1" ht="12.75">
      <c r="A13" s="3" t="s">
        <v>204</v>
      </c>
      <c r="B13" s="3" t="s">
        <v>205</v>
      </c>
      <c r="C13" s="3">
        <f>'43.'!H9</f>
        <v>0</v>
      </c>
      <c r="D13" s="3">
        <f>'43.'!I9</f>
        <v>0</v>
      </c>
    </row>
    <row r="14" spans="1:4" s="5" customFormat="1" ht="12.75">
      <c r="A14" s="3" t="s">
        <v>220</v>
      </c>
      <c r="B14" s="3" t="s">
        <v>221</v>
      </c>
      <c r="C14" s="3">
        <f>'44.'!H20</f>
        <v>0</v>
      </c>
      <c r="D14" s="3">
        <f>'44.'!I20</f>
        <v>0</v>
      </c>
    </row>
    <row r="15" spans="1:4" s="5" customFormat="1" ht="25.5">
      <c r="A15" s="3" t="s">
        <v>258</v>
      </c>
      <c r="B15" s="3" t="s">
        <v>259</v>
      </c>
      <c r="C15" s="3">
        <f>'45.'!H4</f>
        <v>0</v>
      </c>
      <c r="D15" s="3">
        <f>'45.'!I4</f>
        <v>0</v>
      </c>
    </row>
    <row r="16" spans="1:4" s="5" customFormat="1" ht="12.75">
      <c r="A16" s="3" t="s">
        <v>264</v>
      </c>
      <c r="B16" s="3" t="s">
        <v>265</v>
      </c>
      <c r="C16" s="3">
        <f>'47.'!H7</f>
        <v>0</v>
      </c>
      <c r="D16" s="3">
        <f>'47.'!I7</f>
        <v>0</v>
      </c>
    </row>
    <row r="17" spans="1:4" s="5" customFormat="1" ht="12.75">
      <c r="A17" s="3" t="s">
        <v>276</v>
      </c>
      <c r="B17" s="3" t="s">
        <v>277</v>
      </c>
      <c r="C17" s="3">
        <f>'48.'!H18</f>
        <v>0</v>
      </c>
      <c r="D17" s="3">
        <f>'48.'!I18</f>
        <v>0</v>
      </c>
    </row>
    <row r="18" spans="1:4" s="5" customFormat="1" ht="12.75">
      <c r="A18" s="3" t="s">
        <v>312</v>
      </c>
      <c r="B18" s="3" t="s">
        <v>313</v>
      </c>
      <c r="C18" s="3">
        <f>'61.'!H3</f>
        <v>0</v>
      </c>
      <c r="D18" s="3">
        <f>'61.'!I3</f>
        <v>0</v>
      </c>
    </row>
    <row r="19" spans="1:4" s="5" customFormat="1" ht="12.75">
      <c r="A19" s="3" t="s">
        <v>316</v>
      </c>
      <c r="B19" s="3" t="s">
        <v>317</v>
      </c>
      <c r="C19" s="3">
        <f>'62.'!H7</f>
        <v>0</v>
      </c>
      <c r="D19" s="3">
        <f>'62.'!I7</f>
        <v>0</v>
      </c>
    </row>
    <row r="20" spans="2:4" s="6" customFormat="1" ht="14.25">
      <c r="B20" s="6" t="s">
        <v>328</v>
      </c>
      <c r="C20" s="6">
        <f>ROUND(SUM(C2:C19),0)</f>
        <v>0</v>
      </c>
      <c r="D20" s="6">
        <f>ROUND(SUM(D2:D19),0)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318</v>
      </c>
      <c r="C2" s="3" t="s">
        <v>319</v>
      </c>
      <c r="D2" s="4">
        <v>33.85</v>
      </c>
      <c r="E2" s="3" t="s">
        <v>100</v>
      </c>
      <c r="F2" s="3"/>
      <c r="G2" s="3"/>
      <c r="H2" s="4">
        <f>ROUND(F2*D2,0)</f>
        <v>0</v>
      </c>
      <c r="I2" s="4">
        <f>ROUND(G2*D2,0)</f>
        <v>0</v>
      </c>
      <c r="J2" s="5" t="s">
        <v>18</v>
      </c>
    </row>
    <row r="3" spans="1:10" ht="38.25">
      <c r="A3" s="3">
        <v>2</v>
      </c>
      <c r="B3" s="4" t="s">
        <v>320</v>
      </c>
      <c r="C3" s="3" t="s">
        <v>321</v>
      </c>
      <c r="D3" s="4">
        <v>1</v>
      </c>
      <c r="E3" s="3" t="s">
        <v>30</v>
      </c>
      <c r="F3" s="3"/>
      <c r="G3" s="3"/>
      <c r="H3" s="4">
        <f>ROUND(F3*D3,0)</f>
        <v>0</v>
      </c>
      <c r="I3" s="4">
        <f>ROUND(G3*D3,0)</f>
        <v>0</v>
      </c>
      <c r="J3" s="5"/>
    </row>
    <row r="4" spans="1:10" ht="51">
      <c r="A4" s="3">
        <v>3</v>
      </c>
      <c r="B4" s="4" t="s">
        <v>322</v>
      </c>
      <c r="C4" s="3" t="s">
        <v>323</v>
      </c>
      <c r="D4" s="4">
        <v>1.64</v>
      </c>
      <c r="E4" s="3" t="s">
        <v>30</v>
      </c>
      <c r="F4" s="3"/>
      <c r="G4" s="3"/>
      <c r="H4" s="4">
        <f>ROUND(F4*D4,0)</f>
        <v>0</v>
      </c>
      <c r="I4" s="4">
        <f>ROUND(G4*D4,0)</f>
        <v>0</v>
      </c>
      <c r="J4" s="5" t="s">
        <v>18</v>
      </c>
    </row>
    <row r="5" spans="1:10" ht="76.5">
      <c r="A5" s="3">
        <v>4</v>
      </c>
      <c r="B5" s="4" t="s">
        <v>324</v>
      </c>
      <c r="C5" s="3" t="s">
        <v>325</v>
      </c>
      <c r="D5" s="4">
        <v>40.98</v>
      </c>
      <c r="E5" s="3" t="s">
        <v>17</v>
      </c>
      <c r="F5" s="3"/>
      <c r="G5" s="3"/>
      <c r="H5" s="4">
        <f>ROUND(F5*D5,0)</f>
        <v>0</v>
      </c>
      <c r="I5" s="4">
        <f>ROUND(G5*D5,0)</f>
        <v>0</v>
      </c>
      <c r="J5" s="5" t="s">
        <v>18</v>
      </c>
    </row>
    <row r="6" spans="1:10" ht="12.75">
      <c r="A6" s="3">
        <v>5</v>
      </c>
      <c r="B6" s="4" t="s">
        <v>326</v>
      </c>
      <c r="C6" s="3" t="s">
        <v>327</v>
      </c>
      <c r="D6" s="4">
        <v>7.98</v>
      </c>
      <c r="E6" s="3" t="s">
        <v>17</v>
      </c>
      <c r="F6" s="3"/>
      <c r="G6" s="3"/>
      <c r="H6" s="4">
        <f>ROUND(F6*D6,0)</f>
        <v>0</v>
      </c>
      <c r="I6" s="4">
        <f>ROUND(G6*D6,0)</f>
        <v>0</v>
      </c>
      <c r="J6" s="5"/>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&amp;CKőburkolat készítése</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F11" sqref="F1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7</v>
      </c>
      <c r="E2" s="3" t="s">
        <v>17</v>
      </c>
      <c r="F2" s="3"/>
      <c r="G2" s="3"/>
      <c r="H2" s="4">
        <f>ROUND(F2*D2,0)</f>
        <v>0</v>
      </c>
      <c r="I2" s="4">
        <f>ROUND(G2*D2,0)</f>
        <v>0</v>
      </c>
      <c r="J2" s="5" t="s">
        <v>18</v>
      </c>
    </row>
    <row r="3" spans="1:10" ht="51">
      <c r="A3" s="3">
        <v>2</v>
      </c>
      <c r="B3" s="4" t="s">
        <v>19</v>
      </c>
      <c r="C3" s="3" t="s">
        <v>20</v>
      </c>
      <c r="D3" s="4">
        <v>38.9</v>
      </c>
      <c r="E3" s="3" t="s">
        <v>17</v>
      </c>
      <c r="F3" s="3"/>
      <c r="G3" s="3"/>
      <c r="H3" s="4">
        <f>ROUND(F3*D3,0)</f>
        <v>0</v>
      </c>
      <c r="I3" s="4">
        <f>ROUND(G3*D3,0)</f>
        <v>0</v>
      </c>
      <c r="J3" s="5" t="s">
        <v>18</v>
      </c>
    </row>
    <row r="4" spans="1:10" ht="25.5">
      <c r="A4" s="3">
        <v>3</v>
      </c>
      <c r="B4" s="4" t="s">
        <v>21</v>
      </c>
      <c r="C4" s="3" t="s">
        <v>22</v>
      </c>
      <c r="D4" s="4">
        <v>27.8</v>
      </c>
      <c r="E4" s="3" t="s">
        <v>17</v>
      </c>
      <c r="F4" s="3"/>
      <c r="G4" s="3"/>
      <c r="H4" s="4">
        <f>ROUND(F4*D4,0)</f>
        <v>0</v>
      </c>
      <c r="I4" s="4">
        <f>ROUND(G4*D4,0)</f>
        <v>0</v>
      </c>
      <c r="J4" s="5" t="s">
        <v>18</v>
      </c>
    </row>
    <row r="5" spans="1:10" ht="102">
      <c r="A5" s="3">
        <v>4</v>
      </c>
      <c r="B5" s="4" t="s">
        <v>23</v>
      </c>
      <c r="C5" s="3" t="s">
        <v>24</v>
      </c>
      <c r="D5" s="4">
        <v>50</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&amp;CZsaluzás és állványozás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zoomScalePageLayoutView="0" workbookViewId="0" topLeftCell="A1">
      <selection activeCell="G7" sqref="G7"/>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28</v>
      </c>
      <c r="C2" s="3" t="s">
        <v>29</v>
      </c>
      <c r="D2" s="4">
        <v>45</v>
      </c>
      <c r="E2" s="3" t="s">
        <v>30</v>
      </c>
      <c r="F2" s="3"/>
      <c r="G2" s="3"/>
      <c r="H2" s="4">
        <f>ROUND(F2*D2,0)</f>
        <v>0</v>
      </c>
      <c r="I2" s="4">
        <f>ROUND(G2*D2,0)</f>
        <v>0</v>
      </c>
      <c r="J2" s="5" t="s">
        <v>18</v>
      </c>
    </row>
    <row r="3" spans="1:10" ht="51">
      <c r="A3" s="3">
        <v>2</v>
      </c>
      <c r="B3" s="4" t="s">
        <v>31</v>
      </c>
      <c r="C3" s="3" t="s">
        <v>32</v>
      </c>
      <c r="D3" s="4">
        <v>50.6</v>
      </c>
      <c r="E3" s="3" t="s">
        <v>30</v>
      </c>
      <c r="F3" s="3"/>
      <c r="G3" s="3"/>
      <c r="H3" s="4">
        <f>ROUND(F3*D3,0)</f>
        <v>0</v>
      </c>
      <c r="I3" s="4">
        <f>ROUND(G3*D3,0)</f>
        <v>0</v>
      </c>
      <c r="J3" s="5" t="s">
        <v>18</v>
      </c>
    </row>
    <row r="4" spans="1:10" ht="25.5">
      <c r="A4" s="3">
        <v>3</v>
      </c>
      <c r="B4" s="4" t="s">
        <v>33</v>
      </c>
      <c r="C4" s="3" t="s">
        <v>34</v>
      </c>
      <c r="D4" s="4">
        <v>68.3</v>
      </c>
      <c r="E4" s="3" t="s">
        <v>30</v>
      </c>
      <c r="F4" s="3"/>
      <c r="G4" s="3"/>
      <c r="H4" s="4">
        <f>ROUND(F4*D4,0)</f>
        <v>0</v>
      </c>
      <c r="I4" s="4">
        <f>ROUND(G4*D4,0)</f>
        <v>0</v>
      </c>
      <c r="J4" s="5" t="s">
        <v>18</v>
      </c>
    </row>
    <row r="5" spans="1:10" ht="25.5">
      <c r="A5" s="3">
        <v>4</v>
      </c>
      <c r="B5" s="4" t="s">
        <v>35</v>
      </c>
      <c r="C5" s="3" t="s">
        <v>36</v>
      </c>
      <c r="D5" s="4">
        <v>45</v>
      </c>
      <c r="E5" s="3" t="s">
        <v>30</v>
      </c>
      <c r="F5" s="3"/>
      <c r="G5" s="3"/>
      <c r="H5" s="4">
        <f>ROUND(F5*D5,0)</f>
        <v>0</v>
      </c>
      <c r="I5" s="4">
        <f>ROUND(G5*D5,0)</f>
        <v>0</v>
      </c>
      <c r="J5" s="5"/>
    </row>
    <row r="6" spans="1:10" ht="76.5">
      <c r="A6" s="3">
        <v>5</v>
      </c>
      <c r="B6" s="4" t="s">
        <v>37</v>
      </c>
      <c r="C6" s="3" t="s">
        <v>38</v>
      </c>
      <c r="D6" s="4">
        <v>23.3</v>
      </c>
      <c r="E6" s="3" t="s">
        <v>30</v>
      </c>
      <c r="F6" s="3"/>
      <c r="G6" s="3"/>
      <c r="H6" s="4">
        <f>ROUND(F6*D6,0)</f>
        <v>0</v>
      </c>
      <c r="I6" s="4">
        <f>ROUND(G6*D6,0)</f>
        <v>0</v>
      </c>
      <c r="J6" s="5" t="s">
        <v>18</v>
      </c>
    </row>
    <row r="7" spans="1:10" ht="38.25">
      <c r="A7" s="3">
        <v>6</v>
      </c>
      <c r="B7" s="4" t="s">
        <v>39</v>
      </c>
      <c r="C7" s="3" t="s">
        <v>40</v>
      </c>
      <c r="D7" s="4">
        <v>2</v>
      </c>
      <c r="E7" s="3" t="s">
        <v>41</v>
      </c>
      <c r="F7" s="3"/>
      <c r="G7" s="3"/>
      <c r="H7" s="4">
        <f>ROUND(F7*D7,0)</f>
        <v>0</v>
      </c>
      <c r="I7" s="4">
        <f>ROUND(G7*D7,0)</f>
        <v>0</v>
      </c>
      <c r="J7" s="5" t="s">
        <v>42</v>
      </c>
    </row>
    <row r="8" spans="1:10" ht="63.75">
      <c r="A8" s="3">
        <v>7</v>
      </c>
      <c r="B8" s="4" t="s">
        <v>43</v>
      </c>
      <c r="C8" s="3" t="s">
        <v>44</v>
      </c>
      <c r="D8" s="4">
        <v>45</v>
      </c>
      <c r="E8" s="3" t="s">
        <v>30</v>
      </c>
      <c r="F8" s="3"/>
      <c r="G8" s="3"/>
      <c r="H8" s="4">
        <f>ROUND(F8*D8,0)</f>
        <v>0</v>
      </c>
      <c r="I8" s="4">
        <f>ROUND(G8*D8,0)</f>
        <v>0</v>
      </c>
      <c r="J8" s="5"/>
    </row>
    <row r="9" spans="1:10" ht="38.25">
      <c r="A9" s="3">
        <v>8</v>
      </c>
      <c r="B9" s="4" t="s">
        <v>45</v>
      </c>
      <c r="C9" s="3" t="s">
        <v>46</v>
      </c>
      <c r="D9" s="4">
        <v>170</v>
      </c>
      <c r="E9" s="3" t="s">
        <v>17</v>
      </c>
      <c r="F9" s="3"/>
      <c r="G9" s="3"/>
      <c r="H9" s="4">
        <f>ROUND(F9*D9,0)</f>
        <v>0</v>
      </c>
      <c r="I9" s="4">
        <f>ROUND(G9*D9,0)</f>
        <v>0</v>
      </c>
      <c r="J9" s="5" t="s">
        <v>18</v>
      </c>
    </row>
    <row r="10" spans="3:9" s="6" customFormat="1" ht="14.25">
      <c r="C10" s="6" t="s">
        <v>25</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&amp;CIrtás, föld- és sziklamunka</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F15" sqref="F1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49</v>
      </c>
      <c r="C2" s="3" t="s">
        <v>50</v>
      </c>
      <c r="D2" s="4">
        <v>41</v>
      </c>
      <c r="E2" s="3" t="s">
        <v>30</v>
      </c>
      <c r="F2" s="3"/>
      <c r="G2" s="3"/>
      <c r="H2" s="4">
        <f>ROUND(F2*D2,0)</f>
        <v>0</v>
      </c>
      <c r="I2" s="4">
        <f>ROUND(G2*D2,0)</f>
        <v>0</v>
      </c>
      <c r="J2" s="5" t="s">
        <v>18</v>
      </c>
    </row>
    <row r="3" spans="1:10" ht="63.75">
      <c r="A3" s="3">
        <v>2</v>
      </c>
      <c r="B3" s="4" t="s">
        <v>51</v>
      </c>
      <c r="C3" s="3" t="s">
        <v>52</v>
      </c>
      <c r="D3" s="4">
        <v>23.3</v>
      </c>
      <c r="E3" s="3" t="s">
        <v>30</v>
      </c>
      <c r="F3" s="3"/>
      <c r="G3" s="3"/>
      <c r="H3" s="4">
        <f>ROUND(F3*D3,0)</f>
        <v>0</v>
      </c>
      <c r="I3" s="4">
        <f>ROUND(G3*D3,0)</f>
        <v>0</v>
      </c>
      <c r="J3" s="5" t="s">
        <v>18</v>
      </c>
    </row>
    <row r="4" spans="3:9" s="6" customFormat="1" ht="14.25">
      <c r="C4" s="6" t="s">
        <v>25</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&amp;CSíkalapozás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G5" sqref="G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55</v>
      </c>
      <c r="C2" s="3" t="s">
        <v>56</v>
      </c>
      <c r="D2" s="4">
        <v>0.55</v>
      </c>
      <c r="E2" s="3" t="s">
        <v>57</v>
      </c>
      <c r="F2" s="3"/>
      <c r="G2" s="3"/>
      <c r="H2" s="4">
        <f>ROUND(F2*D2,0)</f>
        <v>0</v>
      </c>
      <c r="I2" s="4">
        <f>ROUND(G2*D2,0)</f>
        <v>0</v>
      </c>
      <c r="J2" s="5"/>
    </row>
    <row r="3" spans="1:10" ht="51">
      <c r="A3" s="3">
        <v>2</v>
      </c>
      <c r="B3" s="4" t="s">
        <v>58</v>
      </c>
      <c r="C3" s="3" t="s">
        <v>59</v>
      </c>
      <c r="D3" s="4">
        <v>1.23</v>
      </c>
      <c r="E3" s="3" t="s">
        <v>57</v>
      </c>
      <c r="F3" s="3"/>
      <c r="G3" s="3"/>
      <c r="H3" s="4">
        <f>ROUND(F3*D3,0)</f>
        <v>0</v>
      </c>
      <c r="I3" s="4">
        <f>ROUND(G3*D3,0)</f>
        <v>0</v>
      </c>
      <c r="J3" s="5" t="s">
        <v>18</v>
      </c>
    </row>
    <row r="4" spans="1:10" ht="102">
      <c r="A4" s="3">
        <v>3</v>
      </c>
      <c r="B4" s="4" t="s">
        <v>60</v>
      </c>
      <c r="C4" s="3" t="s">
        <v>61</v>
      </c>
      <c r="D4" s="4">
        <v>4.9</v>
      </c>
      <c r="E4" s="3" t="s">
        <v>30</v>
      </c>
      <c r="F4" s="3"/>
      <c r="G4" s="3"/>
      <c r="H4" s="4">
        <f>ROUND(F4*D4,0)</f>
        <v>0</v>
      </c>
      <c r="I4" s="4">
        <f>ROUND(G4*D4,0)</f>
        <v>0</v>
      </c>
      <c r="J4" s="5" t="s">
        <v>18</v>
      </c>
    </row>
    <row r="5" spans="1:10" ht="102">
      <c r="A5" s="3">
        <v>4</v>
      </c>
      <c r="B5" s="4" t="s">
        <v>62</v>
      </c>
      <c r="C5" s="3" t="s">
        <v>63</v>
      </c>
      <c r="D5" s="4">
        <v>3.8</v>
      </c>
      <c r="E5" s="3" t="s">
        <v>30</v>
      </c>
      <c r="F5" s="3"/>
      <c r="G5" s="3"/>
      <c r="H5" s="4">
        <f>ROUND(F5*D5,0)</f>
        <v>0</v>
      </c>
      <c r="I5" s="4">
        <f>ROUND(G5*D5,0)</f>
        <v>0</v>
      </c>
      <c r="J5" s="5" t="s">
        <v>18</v>
      </c>
    </row>
    <row r="6" spans="1:10" ht="102">
      <c r="A6" s="3">
        <v>5</v>
      </c>
      <c r="B6" s="4" t="s">
        <v>64</v>
      </c>
      <c r="C6" s="3" t="s">
        <v>65</v>
      </c>
      <c r="D6" s="4">
        <v>9.65</v>
      </c>
      <c r="E6" s="3" t="s">
        <v>30</v>
      </c>
      <c r="F6" s="3"/>
      <c r="G6" s="3"/>
      <c r="H6" s="4">
        <f>ROUND(F6*D6,0)</f>
        <v>0</v>
      </c>
      <c r="I6" s="4">
        <f>ROUND(G6*D6,0)</f>
        <v>0</v>
      </c>
      <c r="J6" s="5"/>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&amp;CHelyszíni beton és vasbeton munkák</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8"/>
  <sheetViews>
    <sheetView zoomScalePageLayoutView="0" workbookViewId="0" topLeftCell="A1">
      <selection activeCell="G4" sqref="G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68</v>
      </c>
      <c r="C2" s="3" t="s">
        <v>69</v>
      </c>
      <c r="D2" s="4">
        <v>6</v>
      </c>
      <c r="E2" s="3" t="s">
        <v>41</v>
      </c>
      <c r="F2" s="3"/>
      <c r="G2" s="3"/>
      <c r="H2" s="4">
        <f>ROUND(F2*D2,0)</f>
        <v>0</v>
      </c>
      <c r="I2" s="4">
        <f>ROUND(G2*D2,0)</f>
        <v>0</v>
      </c>
      <c r="J2" s="5" t="s">
        <v>18</v>
      </c>
    </row>
    <row r="3" spans="1:10" ht="140.25">
      <c r="A3" s="3">
        <v>2</v>
      </c>
      <c r="B3" s="4" t="s">
        <v>70</v>
      </c>
      <c r="C3" s="3" t="s">
        <v>71</v>
      </c>
      <c r="D3" s="4">
        <v>6</v>
      </c>
      <c r="E3" s="3" t="s">
        <v>41</v>
      </c>
      <c r="F3" s="3"/>
      <c r="G3" s="3"/>
      <c r="H3" s="4">
        <f>ROUND(F3*D3,0)</f>
        <v>0</v>
      </c>
      <c r="I3" s="4">
        <f>ROUND(G3*D3,0)</f>
        <v>0</v>
      </c>
      <c r="J3" s="5" t="s">
        <v>18</v>
      </c>
    </row>
    <row r="4" spans="1:10" ht="140.25">
      <c r="A4" s="3">
        <v>3</v>
      </c>
      <c r="B4" s="4" t="s">
        <v>72</v>
      </c>
      <c r="C4" s="3" t="s">
        <v>73</v>
      </c>
      <c r="D4" s="4">
        <v>4</v>
      </c>
      <c r="E4" s="3" t="s">
        <v>41</v>
      </c>
      <c r="F4" s="3"/>
      <c r="G4" s="3"/>
      <c r="H4" s="4">
        <f>ROUND(F4*D4,0)</f>
        <v>0</v>
      </c>
      <c r="I4" s="4">
        <f>ROUND(G4*D4,0)</f>
        <v>0</v>
      </c>
      <c r="J4" s="5" t="s">
        <v>18</v>
      </c>
    </row>
    <row r="5" spans="1:10" ht="140.25">
      <c r="A5" s="3">
        <v>4</v>
      </c>
      <c r="B5" s="4" t="s">
        <v>74</v>
      </c>
      <c r="C5" s="3" t="s">
        <v>75</v>
      </c>
      <c r="D5" s="4">
        <v>4</v>
      </c>
      <c r="E5" s="3" t="s">
        <v>41</v>
      </c>
      <c r="F5" s="3"/>
      <c r="G5" s="3"/>
      <c r="H5" s="4">
        <f>ROUND(F5*D5,0)</f>
        <v>0</v>
      </c>
      <c r="I5" s="4">
        <f>ROUND(G5*D5,0)</f>
        <v>0</v>
      </c>
      <c r="J5" s="5" t="s">
        <v>18</v>
      </c>
    </row>
    <row r="6" spans="1:10" ht="140.25">
      <c r="A6" s="3">
        <v>5</v>
      </c>
      <c r="B6" s="4" t="s">
        <v>76</v>
      </c>
      <c r="C6" s="3" t="s">
        <v>77</v>
      </c>
      <c r="D6" s="4">
        <v>3</v>
      </c>
      <c r="E6" s="3" t="s">
        <v>41</v>
      </c>
      <c r="F6" s="3"/>
      <c r="G6" s="3"/>
      <c r="H6" s="4">
        <f>ROUND(F6*D6,0)</f>
        <v>0</v>
      </c>
      <c r="I6" s="4">
        <f>ROUND(G6*D6,0)</f>
        <v>0</v>
      </c>
      <c r="J6" s="5" t="s">
        <v>18</v>
      </c>
    </row>
    <row r="7" spans="1:10" ht="140.25">
      <c r="A7" s="3">
        <v>6</v>
      </c>
      <c r="B7" s="4" t="s">
        <v>78</v>
      </c>
      <c r="C7" s="3" t="s">
        <v>79</v>
      </c>
      <c r="D7" s="4">
        <v>3</v>
      </c>
      <c r="E7" s="3" t="s">
        <v>41</v>
      </c>
      <c r="F7" s="3"/>
      <c r="G7" s="3"/>
      <c r="H7" s="4">
        <f>ROUND(F7*D7,0)</f>
        <v>0</v>
      </c>
      <c r="I7" s="4">
        <f>ROUND(G7*D7,0)</f>
        <v>0</v>
      </c>
      <c r="J7" s="5" t="s">
        <v>18</v>
      </c>
    </row>
    <row r="8" spans="3:9" s="6" customFormat="1" ht="14.25">
      <c r="C8" s="6" t="s">
        <v>25</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&amp;CElőregyártott épületszerkezeti elem elhelyezése és szerelése</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G4" sqref="G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82</v>
      </c>
      <c r="C2" s="3" t="s">
        <v>83</v>
      </c>
      <c r="D2" s="4">
        <v>152.87</v>
      </c>
      <c r="E2" s="3" t="s">
        <v>17</v>
      </c>
      <c r="F2" s="3"/>
      <c r="G2" s="3"/>
      <c r="H2" s="4">
        <f>ROUND(F2*D2,0)</f>
        <v>0</v>
      </c>
      <c r="I2" s="4">
        <f>ROUND(G2*D2,0)</f>
        <v>0</v>
      </c>
      <c r="J2" s="5" t="s">
        <v>18</v>
      </c>
    </row>
    <row r="3" spans="1:10" ht="114.75">
      <c r="A3" s="3">
        <v>2</v>
      </c>
      <c r="B3" s="4" t="s">
        <v>84</v>
      </c>
      <c r="C3" s="3" t="s">
        <v>85</v>
      </c>
      <c r="D3" s="4">
        <v>20</v>
      </c>
      <c r="E3" s="3" t="s">
        <v>17</v>
      </c>
      <c r="F3" s="3"/>
      <c r="G3" s="3"/>
      <c r="H3" s="4">
        <f>ROUND(F3*D3,0)</f>
        <v>0</v>
      </c>
      <c r="I3" s="4">
        <f>ROUND(G3*D3,0)</f>
        <v>0</v>
      </c>
      <c r="J3" s="5" t="s">
        <v>18</v>
      </c>
    </row>
    <row r="4" spans="1:10" ht="102">
      <c r="A4" s="3">
        <v>3</v>
      </c>
      <c r="B4" s="4" t="s">
        <v>86</v>
      </c>
      <c r="C4" s="3" t="s">
        <v>87</v>
      </c>
      <c r="D4" s="4">
        <v>33.29</v>
      </c>
      <c r="E4" s="3" t="s">
        <v>17</v>
      </c>
      <c r="F4" s="3"/>
      <c r="G4" s="3"/>
      <c r="H4" s="4">
        <f>ROUND(F4*D4,0)</f>
        <v>0</v>
      </c>
      <c r="I4" s="4">
        <f>ROUND(G4*D4,0)</f>
        <v>0</v>
      </c>
      <c r="J4" s="5" t="s">
        <v>18</v>
      </c>
    </row>
    <row r="5" spans="1:10" ht="63.75">
      <c r="A5" s="3">
        <v>4</v>
      </c>
      <c r="B5" s="4" t="s">
        <v>88</v>
      </c>
      <c r="C5" s="3" t="s">
        <v>89</v>
      </c>
      <c r="D5" s="4">
        <v>3.4</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&amp;CFalazás és egyéb kőműves munkák</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2"/>
  <sheetViews>
    <sheetView zoomScalePageLayoutView="0" workbookViewId="0" topLeftCell="A1">
      <selection activeCell="G6" sqref="G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92</v>
      </c>
      <c r="C2" s="3" t="s">
        <v>93</v>
      </c>
      <c r="D2" s="4">
        <v>144.3</v>
      </c>
      <c r="E2" s="3" t="s">
        <v>17</v>
      </c>
      <c r="F2" s="3"/>
      <c r="G2" s="3"/>
      <c r="H2" s="4">
        <f>ROUND(F2*D2,0)</f>
        <v>0</v>
      </c>
      <c r="I2" s="4">
        <f>ROUND(G2*D2,0)</f>
        <v>0</v>
      </c>
      <c r="J2" s="5"/>
    </row>
    <row r="3" spans="1:10" ht="89.25">
      <c r="A3" s="3">
        <v>2</v>
      </c>
      <c r="B3" s="4" t="s">
        <v>94</v>
      </c>
      <c r="C3" s="3" t="s">
        <v>95</v>
      </c>
      <c r="D3" s="4">
        <v>185</v>
      </c>
      <c r="E3" s="3" t="s">
        <v>17</v>
      </c>
      <c r="F3" s="3"/>
      <c r="G3" s="3"/>
      <c r="H3" s="4">
        <f>ROUND(F3*D3,0)</f>
        <v>0</v>
      </c>
      <c r="I3" s="4">
        <f>ROUND(G3*D3,0)</f>
        <v>0</v>
      </c>
      <c r="J3" s="5" t="s">
        <v>18</v>
      </c>
    </row>
    <row r="4" spans="1:10" ht="25.5">
      <c r="A4" s="3">
        <v>3</v>
      </c>
      <c r="B4" s="4" t="s">
        <v>96</v>
      </c>
      <c r="C4" s="3" t="s">
        <v>97</v>
      </c>
      <c r="D4" s="4">
        <v>158</v>
      </c>
      <c r="E4" s="3" t="s">
        <v>17</v>
      </c>
      <c r="F4" s="3"/>
      <c r="G4" s="3"/>
      <c r="H4" s="4">
        <f>ROUND(F4*D4,0)</f>
        <v>0</v>
      </c>
      <c r="I4" s="4">
        <f>ROUND(G4*D4,0)</f>
        <v>0</v>
      </c>
      <c r="J4" s="5"/>
    </row>
    <row r="5" spans="1:10" ht="25.5">
      <c r="A5" s="3">
        <v>4</v>
      </c>
      <c r="B5" s="4" t="s">
        <v>98</v>
      </c>
      <c r="C5" s="3" t="s">
        <v>99</v>
      </c>
      <c r="D5" s="4">
        <v>316</v>
      </c>
      <c r="E5" s="3" t="s">
        <v>100</v>
      </c>
      <c r="F5" s="3"/>
      <c r="G5" s="3"/>
      <c r="H5" s="4">
        <f>ROUND(F5*D5,0)</f>
        <v>0</v>
      </c>
      <c r="I5" s="4">
        <f>ROUND(G5*D5,0)</f>
        <v>0</v>
      </c>
      <c r="J5" s="5"/>
    </row>
    <row r="6" spans="1:10" ht="51">
      <c r="A6" s="3">
        <v>5</v>
      </c>
      <c r="B6" s="4" t="s">
        <v>101</v>
      </c>
      <c r="C6" s="3" t="s">
        <v>102</v>
      </c>
      <c r="D6" s="4">
        <v>103.16</v>
      </c>
      <c r="E6" s="3" t="s">
        <v>17</v>
      </c>
      <c r="F6" s="3"/>
      <c r="G6" s="3"/>
      <c r="H6" s="4">
        <f>ROUND(F6*D6,0)</f>
        <v>0</v>
      </c>
      <c r="I6" s="4">
        <f>ROUND(G6*D6,0)</f>
        <v>0</v>
      </c>
      <c r="J6" s="5" t="s">
        <v>103</v>
      </c>
    </row>
    <row r="7" spans="1:10" ht="76.5">
      <c r="A7" s="3">
        <v>6</v>
      </c>
      <c r="B7" s="4" t="s">
        <v>104</v>
      </c>
      <c r="C7" s="3" t="s">
        <v>105</v>
      </c>
      <c r="D7" s="4">
        <v>400</v>
      </c>
      <c r="E7" s="3" t="s">
        <v>17</v>
      </c>
      <c r="F7" s="3"/>
      <c r="G7" s="3"/>
      <c r="H7" s="4">
        <f>ROUND(F7*D7,0)</f>
        <v>0</v>
      </c>
      <c r="I7" s="4">
        <f>ROUND(G7*D7,0)</f>
        <v>0</v>
      </c>
      <c r="J7" s="5"/>
    </row>
    <row r="8" spans="1:10" ht="63.75">
      <c r="A8" s="3">
        <v>7</v>
      </c>
      <c r="B8" s="4" t="s">
        <v>106</v>
      </c>
      <c r="C8" s="3" t="s">
        <v>107</v>
      </c>
      <c r="D8" s="4">
        <v>9.72</v>
      </c>
      <c r="E8" s="3" t="s">
        <v>17</v>
      </c>
      <c r="F8" s="3"/>
      <c r="G8" s="3"/>
      <c r="H8" s="4">
        <f>ROUND(F8*D8,0)</f>
        <v>0</v>
      </c>
      <c r="I8" s="4">
        <f>ROUND(G8*D8,0)</f>
        <v>0</v>
      </c>
      <c r="J8" s="5" t="s">
        <v>108</v>
      </c>
    </row>
    <row r="9" spans="1:10" ht="38.25">
      <c r="A9" s="3">
        <v>8</v>
      </c>
      <c r="B9" s="4" t="s">
        <v>109</v>
      </c>
      <c r="C9" s="3" t="s">
        <v>110</v>
      </c>
      <c r="D9" s="4">
        <v>153.13</v>
      </c>
      <c r="E9" s="3" t="s">
        <v>17</v>
      </c>
      <c r="F9" s="3"/>
      <c r="G9" s="3"/>
      <c r="H9" s="4">
        <f>ROUND(F9*D9,0)</f>
        <v>0</v>
      </c>
      <c r="I9" s="4">
        <f>ROUND(G9*D9,0)</f>
        <v>0</v>
      </c>
      <c r="J9" s="5" t="s">
        <v>111</v>
      </c>
    </row>
    <row r="10" spans="1:10" ht="76.5">
      <c r="A10" s="3">
        <v>9</v>
      </c>
      <c r="B10" s="4" t="s">
        <v>112</v>
      </c>
      <c r="C10" s="3" t="s">
        <v>113</v>
      </c>
      <c r="D10" s="4">
        <v>30</v>
      </c>
      <c r="E10" s="3" t="s">
        <v>17</v>
      </c>
      <c r="F10" s="3"/>
      <c r="G10" s="3"/>
      <c r="H10" s="4">
        <f>ROUND(F10*D10,0)</f>
        <v>0</v>
      </c>
      <c r="I10" s="4">
        <f>ROUND(G10*D10,0)</f>
        <v>0</v>
      </c>
      <c r="J10" s="5" t="s">
        <v>114</v>
      </c>
    </row>
    <row r="11" spans="1:10" ht="25.5">
      <c r="A11" s="3">
        <v>10</v>
      </c>
      <c r="B11" s="4" t="s">
        <v>115</v>
      </c>
      <c r="C11" s="3" t="s">
        <v>116</v>
      </c>
      <c r="D11" s="4">
        <v>32.16</v>
      </c>
      <c r="E11" s="3" t="s">
        <v>17</v>
      </c>
      <c r="F11" s="3"/>
      <c r="G11" s="3"/>
      <c r="H11" s="4">
        <f>ROUND(F11*D11,0)</f>
        <v>0</v>
      </c>
      <c r="I11" s="4">
        <f>ROUND(G11*D11,0)</f>
        <v>0</v>
      </c>
      <c r="J11" s="5" t="s">
        <v>18</v>
      </c>
    </row>
    <row r="12" spans="3:9" s="6" customFormat="1" ht="14.25">
      <c r="C12" s="6" t="s">
        <v>25</v>
      </c>
      <c r="H12" s="7">
        <f>ROUND(SUM(H2:H11),0)</f>
        <v>0</v>
      </c>
      <c r="I12" s="7">
        <f>ROUND(SUM(I2:I11),0)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&amp;CÁcsmunka</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Vera</cp:lastModifiedBy>
  <dcterms:modified xsi:type="dcterms:W3CDTF">2017-07-21T14:42:15Z</dcterms:modified>
  <cp:category/>
  <cp:version/>
  <cp:contentType/>
  <cp:contentStatus/>
</cp:coreProperties>
</file>